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永年保存\02 決算\24 財政状況資料集\R02決算\"/>
    </mc:Choice>
  </mc:AlternateContent>
  <xr:revisionPtr revIDLastSave="0" documentId="13_ncr:1_{C2BE7FDC-37BD-428D-BB3A-F3ACA11EAE8D}" xr6:coauthVersionLast="36" xr6:coauthVersionMax="36" xr10:uidLastSave="{00000000-0000-0000-0000-000000000000}"/>
  <bookViews>
    <workbookView xWindow="7944"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E35" i="10"/>
  <c r="C35" i="10"/>
  <c r="U34" i="10" s="1"/>
  <c r="CO34" i="10"/>
  <c r="CO35" i="10" s="1"/>
  <c r="CO36" i="10" s="1"/>
  <c r="BW34" i="10"/>
  <c r="BW35" i="10" s="1"/>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<sst xmlns="http://schemas.openxmlformats.org/spreadsheetml/2006/main" count="1103" uniqueCount="616">
  <si>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</si>
  <si>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</si>
  <si>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</si>
  <si>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</si>
  <si>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</si>
  <si>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</si>
  <si>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</si>
  <si>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</si>
  <si>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</si>
  <si>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</si>
  <si>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</si>
  <si>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</si>
  <si>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</si>
  <si>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</si>
  <si>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</si>
  <si>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</si>
  <si>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</si>
  <si>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</si>
  <si>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</si>
  <si>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</si>
  <si>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</si>
  <si>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</si>
  <si>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</si>
  <si>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</si>
  <si>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</si>
  <si>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</si>
  <si>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</si>
  <si>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</si>
  <si>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</si>
  <si>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</si>
  <si>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</si>
  <si>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</si>
  <si>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</si>
  <si>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</si>
  <si>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</si>
  <si>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</si>
  <si>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</si>
  <si>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</si>
  <si>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</si>
  <si>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</si>
  <si>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</si>
  <si>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</si>
  <si>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</si>
  <si>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</si>
  <si>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</si>
  <si>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</si>
  <si>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</si>
  <si>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</si>
  <si>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</si>
  <si>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</si>
  <si>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</si>
  <si>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</si>
  <si>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</si>
  <si>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</si>
  <si>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</si>
  <si>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</si>
  <si>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</si>
  <si>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</si>
  <si>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</si>
  <si>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</si>
  <si>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</si>
  <si>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</si>
  <si>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</si>
  <si>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</si>
  <si>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</si>
  <si>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</si>
  <si>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</si>
  <si>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</si>
  <si>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</si>
  <si>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</si>
  <si>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</si>
  <si>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</si>
  <si>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</si>
  <si>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</si>
  <si>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</si>
  <si>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</si>
  <si>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</si>
  <si>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</si>
  <si>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</si>
  <si>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</si>
  <si>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</si>
  <si>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</si>
  <si>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</si>
  <si>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</si>
  <si>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</si>
  <si>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</si>
  <si>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</si>
  <si>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</si>
  <si>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</si>
  <si>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</si>
  <si>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</si>
  <si>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</si>
  <si>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</si>
  <si>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</si>
  <si>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</si>
  <si>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</si>
  <si>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</si>
  <si>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</si>
  <si>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</si>
  <si>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</si>
  <si>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</si>
  <si>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</si>
  <si>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</si>
  <si>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</si>
  <si>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</si>
  <si>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</si>
  <si>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</si>
  <si>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</si>
  <si>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</si>
  <si>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</si>
  <si>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</si>
  <si>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</si>
  <si>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</si>
  <si>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</si>
  <si>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</si>
  <si>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</si>
  <si>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</si>
  <si>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</si>
  <si>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</si>
  <si>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</si>
  <si>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</si>
  <si>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</si>
  <si>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</si>
  <si>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</si>
  <si>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</si>
  <si>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</si>
  <si>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</si>
  <si>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</si>
  <si>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</si>
  <si>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</si>
  <si>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</si>
  <si>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</si>
  <si>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</si>
  <si>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</si>
  <si>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</si>
  <si>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</si>
  <si>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</si>
  <si>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</si>
  <si>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</si>
  <si>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</si>
  <si>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</si>
  <si>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</si>
  <si>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</si>
  <si>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</si>
  <si>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</si>
  <si>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</si>
  <si>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</si>
  <si>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</si>
  <si>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</si>
  <si>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</si>
  <si>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</si>
  <si>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</si>
  <si>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</si>
  <si>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</si>
  <si>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</si>
  <si>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</si>
  <si>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</si>
  <si>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</si>
  <si>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</si>
  <si>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</si>
  <si>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</si>
  <si>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</si>
  <si>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</si>
  <si>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</si>
  <si>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</si>
  <si>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</si>
  <si>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</si>
  <si>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</si>
  <si>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</si>
  <si>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</si>
  <si>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</si>
  <si>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</si>
  <si>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</si>
  <si>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</si>
  <si>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</si>
  <si>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</si>
  <si>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</si>
  <si>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</si>
  <si>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</si>
  <si>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</si>
  <si>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</si>
  <si>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</si>
  <si>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</si>
  <si>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</si>
  <si>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</si>
  <si>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</si>
  <si>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</si>
  <si>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</si>
  <si>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</si>
  <si>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</si>
  <si>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</si>
  <si>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</si>
  <si>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</si>
  <si>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</si>
  <si>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</si>
  <si>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</si>
  <si>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</si>
  <si>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</si>
  <si>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</si>
  <si>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</si>
  <si>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</si>
  <si>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</si>
  <si>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</si>
  <si>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</si>
  <si>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</si>
  <si>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</si>
  <si>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</si>
  <si>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</si>
  <si>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</si>
  <si>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</si>
  <si>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</si>
  <si>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</si>
  <si>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</si>
  <si>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</si>
  <si>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</si>
  <si>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</si>
  <si>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</si>
  <si>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</si>
  <si>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</si>
  <si>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</si>
  <si>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</si>
  <si>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</si>
  <si>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</si>
  <si>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</si>
  <si>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</si>
  <si>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</si>
  <si>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</si>
  <si>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</si>
  <si>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</si>
  <si>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</si>
  <si>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</si>
  <si>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</si>
  <si>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</si>
  <si>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</si>
  <si>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</si>
  <si>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</si>
  <si>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</si>
  <si>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</si>
  <si>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</si>
  <si>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</si>
  <si>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</si>
  <si>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</si>
  <si>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</si>
  <si>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</si>
  <si>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</si>
  <si>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</si>
  <si>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</si>
  <si>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</si>
  <si>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</si>
  <si>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</si>
  <si>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</si>
  <si>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</si>
  <si>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</si>
  <si>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</si>
  <si>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</si>
  <si>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</si>
  <si>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</si>
  <si>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</si>
  <si>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</si>
  <si>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</si>
  <si>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</si>
  <si>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</si>
  <si>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</si>
  <si>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</si>
  <si>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</si>
  <si>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</si>
  <si>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</si>
  <si>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</si>
  <si>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</si>
  <si>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</si>
  <si>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</si>
  <si>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</si>
  <si>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</si>
  <si>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</si>
  <si>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</si>
  <si>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</si>
  <si>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</si>
  <si>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</si>
  <si>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</si>
  <si>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</si>
  <si>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</si>
  <si>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</si>
  <si>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</si>
  <si>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</si>
  <si>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</si>
  <si>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</si>
  <si>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</si>
  <si>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</si>
  <si>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</si>
  <si>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</si>
  <si>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</si>
  <si>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</si>
  <si>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</si>
  <si>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</si>
  <si>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</si>
  <si>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</si>
  <si>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</si>
  <si>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</si>
  <si>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</si>
  <si>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</si>
  <si>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</si>
  <si>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</si>
  <si>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</si>
  <si>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</si>
  <si>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</si>
  <si>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</si>
  <si>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</si>
  <si>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</si>
  <si>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</si>
  <si>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</si>
  <si>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</si>
  <si>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</si>
  <si>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</si>
  <si>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</si>
  <si>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</si>
  <si>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</si>
  <si>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</si>
  <si>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</si>
  <si>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</si>
  <si>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</si>
  <si>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</si>
  <si>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</si>
  <si>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</si>
  <si>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</si>
  <si>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</si>
  <si>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</si>
  <si>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</si>
  <si>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</si>
  <si>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</si>
  <si>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</si>
  <si>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</si>
  <si>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</si>
  <si>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</si>
  <si>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</si>
  <si>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</si>
  <si>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</si>
  <si>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</si>
  <si>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</si>
  <si>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</si>
  <si>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</si>
  <si>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</si>
  <si>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</si>
  <si>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</si>
  <si>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</si>
  <si>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</si>
  <si>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</si>
  <si>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</si>
  <si>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</si>
  <si>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</si>
  <si>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</si>
  <si>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</si>
  <si>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</si>
  <si>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</si>
  <si>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</si>
  <si>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</si>
  <si>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</si>
  <si>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</si>
  <si>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</si>
  <si>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</si>
  <si>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</si>
  <si>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</si>
  <si>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</si>
  <si>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</si>
  <si>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</si>
  <si>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</si>
  <si>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</si>
  <si>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</si>
  <si>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</si>
  <si>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</si>
  <si>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</si>
  <si>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</si>
  <si>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</si>
  <si>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</si>
  <si>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</si>
  <si>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</si>
  <si>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</si>
  <si>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</si>
  <si>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</si>
  <si>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</si>
  <si>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</si>
  <si>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</si>
  <si>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</si>
  <si>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</si>
  <si>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</si>
  <si>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</si>
  <si>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</si>
  <si>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</si>
  <si>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</si>
  <si>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</si>
  <si>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</si>
  <si>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</si>
  <si>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</si>
  <si>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</si>
  <si>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</si>
  <si>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</si>
  <si>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</si>
  <si>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</si>
  <si>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</si>
  <si>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</si>
  <si>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</si>
  <si>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</si>
  <si>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</si>
  <si>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</si>
  <si>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</si>
  <si>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</si>
  <si>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</si>
  <si>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水道事業会計</t>
    <phoneticPr fontId="5"/>
  </si>
  <si>
    <t>法適用企業</t>
    <phoneticPr fontId="5"/>
  </si>
  <si>
    <t>病院事業会計</t>
    <phoneticPr fontId="5"/>
  </si>
  <si>
    <t>下水道事業会計</t>
    <phoneticPr fontId="5"/>
  </si>
  <si>
    <t>外崎土地区画整理事業特別会計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</si>
  <si>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</si>
  <si>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</si>
  <si>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</si>
  <si>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</si>
  <si>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</si>
  <si>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</si>
  <si>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</si>
  <si>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</si>
  <si>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</si>
  <si>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</si>
  <si>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</si>
  <si>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</si>
  <si>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</si>
  <si>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</si>
  <si>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</si>
  <si>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</si>
  <si>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</si>
  <si>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</si>
  <si>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</si>
  <si>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</si>
  <si>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</si>
  <si>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</si>
  <si>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</si>
  <si>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</si>
  <si>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</si>
  <si>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</si>
  <si>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</si>
  <si>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</si>
  <si>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</si>
  <si>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</si>
  <si>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</si>
  <si>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</si>
  <si>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</si>
  <si>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</si>
  <si>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</si>
  <si>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</si>
  <si>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</si>
  <si>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</si>
  <si>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</si>
  <si>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</si>
  <si>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</si>
  <si>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</si>
  <si>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</si>
  <si>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</si>
  <si>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</si>
  <si>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</si>
  <si>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</si>
  <si>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</si>
  <si>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</si>
  <si>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</si>
  <si>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</si>
  <si>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</si>
  <si>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</si>
  <si>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</si>
  <si>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</si>
  <si>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</si>
  <si>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</si>
  <si>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</si>
  <si>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</si>
  <si>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</si>
  <si>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</si>
  <si>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</si>
  <si>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</si>
  <si>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</si>
  <si>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</si>
  <si>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</si>
  <si>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</si>
  <si>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</si>
  <si>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</si>
  <si>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</si>
  <si>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</si>
  <si>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</si>
  <si>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</si>
  <si>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</si>
  <si>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</si>
  <si>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</si>
  <si>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</si>
  <si>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</si>
  <si>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</si>
  <si>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</si>
  <si>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</si>
  <si>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</si>
  <si>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</si>
  <si>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</si>
  <si>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</si>
  <si>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</si>
  <si>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</si>
  <si>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</si>
  <si>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</si>
  <si>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</si>
  <si>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</si>
  <si>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</si>
  <si>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</si>
  <si>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</si>
  <si>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</si>
  <si>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</si>
  <si>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</si>
  <si>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</si>
  <si>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</si>
  <si>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</si>
  <si>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</si>
  <si>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</si>
  <si>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</si>
  <si>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</si>
  <si>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</si>
  <si>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</si>
  <si>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</si>
  <si>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</si>
  <si>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</si>
  <si>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</si>
  <si>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</si>
  <si>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</si>
  <si>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</si>
  <si>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</si>
  <si>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</si>
  <si>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</si>
  <si>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</si>
  <si>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</si>
  <si>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</si>
  <si>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</si>
  <si>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</si>
  <si>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</si>
  <si>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</si>
  <si>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</si>
  <si>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</si>
  <si>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</si>
  <si>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</si>
  <si>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</si>
  <si>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</si>
  <si>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</si>
  <si>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</si>
  <si>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</si>
  <si>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</si>
  <si>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</si>
  <si>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</si>
  <si>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</si>
  <si>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</si>
  <si>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</si>
  <si>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</si>
  <si>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</si>
  <si>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</si>
  <si>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</si>
  <si>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</si>
  <si>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</si>
  <si>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</si>
  <si>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</si>
  <si>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</si>
  <si>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</si>
  <si>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</si>
  <si>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</si>
  <si>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</si>
  <si>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</si>
  <si>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</si>
  <si>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</si>
  <si>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</si>
  <si>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</si>
  <si>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</si>
  <si>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</si>
  <si>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</si>
  <si>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1.70</t>
  </si>
  <si>
    <t>▲ 0.23</t>
  </si>
  <si>
    <t>病院事業会計</t>
  </si>
  <si>
    <t>下水道事業会計</t>
  </si>
  <si>
    <t>一般会計</t>
  </si>
  <si>
    <t>水道事業会計</t>
  </si>
  <si>
    <t>介護保険事業特別会計</t>
  </si>
  <si>
    <t>国民健康保険事業特別会計</t>
  </si>
  <si>
    <t>▲ 1.49</t>
  </si>
  <si>
    <t>▲ 1.05</t>
  </si>
  <si>
    <t>▲ 1.09</t>
  </si>
  <si>
    <t>▲ 0.44</t>
  </si>
  <si>
    <t>後期高齢者医療事業特別会計</t>
  </si>
  <si>
    <t>公共駐車場事業特別会計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</si>
  <si>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</si>
  <si>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</si>
  <si>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</si>
  <si>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</si>
  <si>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</si>
  <si>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</si>
  <si>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</si>
  <si>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</si>
  <si>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</si>
  <si>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愛知県後期高齢者医療広域連合（一般会計）</t>
    <phoneticPr fontId="2"/>
  </si>
  <si>
    <t>愛知県後期高齢者医療広域連合（後期高齢者医療特別会計）</t>
    <phoneticPr fontId="2"/>
  </si>
  <si>
    <t>一宮市学校給食会</t>
    <phoneticPr fontId="2"/>
  </si>
  <si>
    <t>一宮地方総合卸売市場(株)</t>
    <phoneticPr fontId="2"/>
  </si>
  <si>
    <t>一宮市土地開発公社</t>
    <phoneticPr fontId="2"/>
  </si>
  <si>
    <t>公共施設整備等基金</t>
  </si>
  <si>
    <t>いちのみや応援基金</t>
  </si>
  <si>
    <t>市勢振興基金</t>
  </si>
  <si>
    <t>国際交流基金</t>
  </si>
  <si>
    <t>墨国際交流基金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</si>
  <si>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</si>
  <si>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</si>
  <si>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</si>
  <si>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</si>
  <si>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令和2年度は令和元年度と比較しわずかに減少したことに加え、公営企業分の地方債現在高の減少に対応して公営企業債等繰入見込額が減少傾向にあることなどから数値は良化している。また、標準財政規模が増加したことも数値の良化要因である。
　有形固定資産減価償却率は、統一的基準への移行にあたり、固定資産の評価基準の見直しと精査を行った以降は60%前半から半ばと類似団体に比べやや高い数値で推移している。
　両指標からみて、直ちに公共施設等の老朽化への対応に迫られる状況ではないが、公共施設等総合管理計画や施設個別計画などにしたがい、老朽化した施設の除却や更新時の複合化などを進め、更新費用・維持管理費用の低減に努めていく。</t>
    <rPh sb="259" eb="260">
      <t>セマ</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</si>
  <si>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</si>
  <si>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</si>
  <si>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</si>
  <si>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</si>
  <si>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</si>
  <si>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</si>
  <si>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2年度は、合併後の新市建設計画の事業進捗による元利償還額の増などにより実質公債費比率はやや悪化した。一方、将来負担比率は標準財政規模の増などにより良化している。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66.7億円のうち下水道事業分は47.4億円、公営企業にかかる企業債残高の合計1,121.0億円のうち下水道事業分は759.7億円である）。
　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</si>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</sst>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FAE1B2-4933-4AD3-B420-6E2C1A98B4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F4FC-446C-A099-FCA051A12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37499</c:v>
                </c:pt>
                <c:pt idx="1">
                  <c:v>35606</c:v>
                </c:pt>
                <c:pt idx="2">
                  <c:v>36187</c:v>
                </c:pt>
                <c:pt idx="3">
                  <c:v>25793</c:v>
                </c:pt>
                <c:pt idx="4">
                  <c:v>25705</c:v>
                </c:pt>
              </c:numCache>
            </c:numRef>
          </c:val>
          <c:smooth val="0"/>
          <c:extLst>
            <c:ext xmlns:c16="http://schemas.microsoft.com/office/drawing/2014/chart" uri="{C3380CC4-5D6E-409C-BE32-E72D297353CC}">
              <c16:uniqueId val="{00000001-F4FC-446C-A099-FCA051A12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2.97</c:v>
                </c:pt>
                <c:pt idx="1">
                  <c:v>3.5</c:v>
                </c:pt>
                <c:pt idx="2">
                  <c:v>3.62</c:v>
                </c:pt>
                <c:pt idx="3">
                  <c:v>3.65</c:v>
                </c:pt>
                <c:pt idx="4">
                  <c:v>5.54</c:v>
                </c:pt>
              </c:numCache>
            </c:numRef>
          </c:val>
          <c:extLst>
            <c:ext xmlns:c16="http://schemas.microsoft.com/office/drawing/2014/chart" uri="{C3380CC4-5D6E-409C-BE32-E72D297353CC}">
              <c16:uniqueId val="{00000000-54B0-4453-A3CD-24F235469C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6.28</c:v>
                </c:pt>
                <c:pt idx="1">
                  <c:v>6.23</c:v>
                </c:pt>
                <c:pt idx="2">
                  <c:v>6.18</c:v>
                </c:pt>
                <c:pt idx="3">
                  <c:v>5.88</c:v>
                </c:pt>
                <c:pt idx="4">
                  <c:v>4.62</c:v>
                </c:pt>
              </c:numCache>
            </c:numRef>
          </c:val>
          <c:extLst>
            <c:ext xmlns:c16="http://schemas.microsoft.com/office/drawing/2014/chart" uri="{C3380CC4-5D6E-409C-BE32-E72D297353CC}">
              <c16:uniqueId val="{00000001-54B0-4453-A3CD-24F235469C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c:v>
                </c:pt>
                <c:pt idx="1">
                  <c:v>0.56000000000000005</c:v>
                </c:pt>
                <c:pt idx="2">
                  <c:v>0.16</c:v>
                </c:pt>
                <c:pt idx="3">
                  <c:v>-0.23</c:v>
                </c:pt>
                <c:pt idx="4">
                  <c:v>0.95</c:v>
                </c:pt>
              </c:numCache>
            </c:numRef>
          </c:val>
          <c:smooth val="0"/>
          <c:extLst>
            <c:ext xmlns:c16="http://schemas.microsoft.com/office/drawing/2014/chart" uri="{C3380CC4-5D6E-409C-BE32-E72D297353CC}">
              <c16:uniqueId val="{00000002-54B0-4453-A3CD-24F235469C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0.11</c:v>
                </c:pt>
                <c:pt idx="4">
                  <c:v>#N/A</c:v>
                </c:pt>
                <c:pt idx="5">
                  <c:v>0.03</c:v>
                </c:pt>
                <c:pt idx="6">
                  <c:v>#N/A</c:v>
                </c:pt>
                <c:pt idx="7">
                  <c:v>0</c:v>
                </c:pt>
                <c:pt idx="8">
                  <c:v>#N/A</c:v>
                </c:pt>
                <c:pt idx="9">
                  <c:v>0</c:v>
                </c:pt>
              </c:numCache>
            </c:numRef>
          </c:val>
          <c:extLst>
            <c:ext xmlns:c16="http://schemas.microsoft.com/office/drawing/2014/chart" uri="{C3380CC4-5D6E-409C-BE32-E72D297353CC}">
              <c16:uniqueId val="{00000000-E81E-45DB-9F57-9CA1727E7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1E-45DB-9F57-9CA1727E77F4}"/>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1E-45DB-9F57-9CA1727E77F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0.12</c:v>
                </c:pt>
                <c:pt idx="4">
                  <c:v>#N/A</c:v>
                </c:pt>
                <c:pt idx="5">
                  <c:v>0.02</c:v>
                </c:pt>
                <c:pt idx="6">
                  <c:v>#N/A</c:v>
                </c:pt>
                <c:pt idx="7">
                  <c:v>0.15</c:v>
                </c:pt>
                <c:pt idx="8">
                  <c:v>#N/A</c:v>
                </c:pt>
                <c:pt idx="9">
                  <c:v>0</c:v>
                </c:pt>
              </c:numCache>
            </c:numRef>
          </c:val>
          <c:extLst>
            <c:ext xmlns:c16="http://schemas.microsoft.com/office/drawing/2014/chart" uri="{C3380CC4-5D6E-409C-BE32-E72D297353CC}">
              <c16:uniqueId val="{00000003-E81E-45DB-9F57-9CA1727E77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1.49</c:v>
                </c:pt>
                <c:pt idx="1">
                  <c:v>#N/A</c:v>
                </c:pt>
                <c:pt idx="2">
                  <c:v>1.05</c:v>
                </c:pt>
                <c:pt idx="3">
                  <c:v>#N/A</c:v>
                </c:pt>
                <c:pt idx="4">
                  <c:v>1.0900000000000001</c:v>
                </c:pt>
                <c:pt idx="5">
                  <c:v>#N/A</c:v>
                </c:pt>
                <c:pt idx="6">
                  <c:v>0.44</c:v>
                </c:pt>
                <c:pt idx="7">
                  <c:v>#N/A</c:v>
                </c:pt>
                <c:pt idx="8">
                  <c:v>#N/A</c:v>
                </c:pt>
                <c:pt idx="9">
                  <c:v>0.53</c:v>
                </c:pt>
              </c:numCache>
            </c:numRef>
          </c:val>
          <c:extLst>
            <c:ext xmlns:c16="http://schemas.microsoft.com/office/drawing/2014/chart" uri="{C3380CC4-5D6E-409C-BE32-E72D297353CC}">
              <c16:uniqueId val="{00000004-E81E-45DB-9F57-9CA1727E77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1.24</c:v>
                </c:pt>
                <c:pt idx="4">
                  <c:v>#N/A</c:v>
                </c:pt>
                <c:pt idx="5">
                  <c:v>1.0900000000000001</c:v>
                </c:pt>
                <c:pt idx="6">
                  <c:v>#N/A</c:v>
                </c:pt>
                <c:pt idx="7">
                  <c:v>1.31</c:v>
                </c:pt>
                <c:pt idx="8">
                  <c:v>#N/A</c:v>
                </c:pt>
                <c:pt idx="9">
                  <c:v>1.34</c:v>
                </c:pt>
              </c:numCache>
            </c:numRef>
          </c:val>
          <c:extLst>
            <c:ext xmlns:c16="http://schemas.microsoft.com/office/drawing/2014/chart" uri="{C3380CC4-5D6E-409C-BE32-E72D297353CC}">
              <c16:uniqueId val="{00000005-E81E-45DB-9F57-9CA1727E77F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6.15</c:v>
                </c:pt>
                <c:pt idx="2">
                  <c:v>#N/A</c:v>
                </c:pt>
                <c:pt idx="3">
                  <c:v>5.9</c:v>
                </c:pt>
                <c:pt idx="4">
                  <c:v>#N/A</c:v>
                </c:pt>
                <c:pt idx="5">
                  <c:v>5.35</c:v>
                </c:pt>
                <c:pt idx="6">
                  <c:v>#N/A</c:v>
                </c:pt>
                <c:pt idx="7">
                  <c:v>5.13</c:v>
                </c:pt>
                <c:pt idx="8">
                  <c:v>#N/A</c:v>
                </c:pt>
                <c:pt idx="9">
                  <c:v>4.8</c:v>
                </c:pt>
              </c:numCache>
            </c:numRef>
          </c:val>
          <c:extLst>
            <c:ext xmlns:c16="http://schemas.microsoft.com/office/drawing/2014/chart" uri="{C3380CC4-5D6E-409C-BE32-E72D297353CC}">
              <c16:uniqueId val="{00000006-E81E-45DB-9F57-9CA1727E77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2.97</c:v>
                </c:pt>
                <c:pt idx="2">
                  <c:v>#N/A</c:v>
                </c:pt>
                <c:pt idx="3">
                  <c:v>3.5</c:v>
                </c:pt>
                <c:pt idx="4">
                  <c:v>#N/A</c:v>
                </c:pt>
                <c:pt idx="5">
                  <c:v>3.62</c:v>
                </c:pt>
                <c:pt idx="6">
                  <c:v>#N/A</c:v>
                </c:pt>
                <c:pt idx="7">
                  <c:v>3.65</c:v>
                </c:pt>
                <c:pt idx="8">
                  <c:v>#N/A</c:v>
                </c:pt>
                <c:pt idx="9">
                  <c:v>5.54</c:v>
                </c:pt>
              </c:numCache>
            </c:numRef>
          </c:val>
          <c:extLst>
            <c:ext xmlns:c16="http://schemas.microsoft.com/office/drawing/2014/chart" uri="{C3380CC4-5D6E-409C-BE32-E72D297353CC}">
              <c16:uniqueId val="{00000007-E81E-45DB-9F57-9CA1727E77F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6.89</c:v>
                </c:pt>
                <c:pt idx="2">
                  <c:v>#N/A</c:v>
                </c:pt>
                <c:pt idx="3">
                  <c:v>6.64</c:v>
                </c:pt>
                <c:pt idx="4">
                  <c:v>#N/A</c:v>
                </c:pt>
                <c:pt idx="5">
                  <c:v>7.21</c:v>
                </c:pt>
                <c:pt idx="6">
                  <c:v>#N/A</c:v>
                </c:pt>
                <c:pt idx="7">
                  <c:v>7.28</c:v>
                </c:pt>
                <c:pt idx="8">
                  <c:v>#N/A</c:v>
                </c:pt>
                <c:pt idx="9">
                  <c:v>7.5</c:v>
                </c:pt>
              </c:numCache>
            </c:numRef>
          </c:val>
          <c:extLst>
            <c:ext xmlns:c16="http://schemas.microsoft.com/office/drawing/2014/chart" uri="{C3380CC4-5D6E-409C-BE32-E72D297353CC}">
              <c16:uniqueId val="{00000008-E81E-45DB-9F57-9CA1727E77F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14.14</c:v>
                </c:pt>
                <c:pt idx="2">
                  <c:v>#N/A</c:v>
                </c:pt>
                <c:pt idx="3">
                  <c:v>13.85</c:v>
                </c:pt>
                <c:pt idx="4">
                  <c:v>#N/A</c:v>
                </c:pt>
                <c:pt idx="5">
                  <c:v>8.6199999999999992</c:v>
                </c:pt>
                <c:pt idx="6">
                  <c:v>#N/A</c:v>
                </c:pt>
                <c:pt idx="7">
                  <c:v>6.65</c:v>
                </c:pt>
                <c:pt idx="8">
                  <c:v>#N/A</c:v>
                </c:pt>
                <c:pt idx="9">
                  <c:v>7.52</c:v>
                </c:pt>
              </c:numCache>
            </c:numRef>
          </c:val>
          <c:extLst>
            <c:ext xmlns:c16="http://schemas.microsoft.com/office/drawing/2014/chart" uri="{C3380CC4-5D6E-409C-BE32-E72D297353CC}">
              <c16:uniqueId val="{00000009-E81E-45DB-9F57-9CA1727E77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10519</c:v>
                </c:pt>
                <c:pt idx="5">
                  <c:v>10703</c:v>
                </c:pt>
                <c:pt idx="8">
                  <c:v>10730</c:v>
                </c:pt>
                <c:pt idx="11">
                  <c:v>10736</c:v>
                </c:pt>
                <c:pt idx="14">
                  <c:v>10921</c:v>
                </c:pt>
              </c:numCache>
            </c:numRef>
          </c:val>
          <c:extLst>
            <c:ext xmlns:c16="http://schemas.microsoft.com/office/drawing/2014/chart" uri="{C3380CC4-5D6E-409C-BE32-E72D297353CC}">
              <c16:uniqueId val="{00000000-C217-416A-A7EF-140E1D2B6F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17-416A-A7EF-140E1D2B6F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134</c:v>
                </c:pt>
                <c:pt idx="3">
                  <c:v>0</c:v>
                </c:pt>
                <c:pt idx="6">
                  <c:v>3</c:v>
                </c:pt>
                <c:pt idx="9">
                  <c:v>11</c:v>
                </c:pt>
                <c:pt idx="12">
                  <c:v>1</c:v>
                </c:pt>
              </c:numCache>
            </c:numRef>
          </c:val>
          <c:extLst>
            <c:ext xmlns:c16="http://schemas.microsoft.com/office/drawing/2014/chart" uri="{C3380CC4-5D6E-409C-BE32-E72D297353CC}">
              <c16:uniqueId val="{00000002-C217-416A-A7EF-140E1D2B6F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17-416A-A7EF-140E1D2B6F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4007</c:v>
                </c:pt>
                <c:pt idx="3">
                  <c:v>3931</c:v>
                </c:pt>
                <c:pt idx="6">
                  <c:v>3900</c:v>
                </c:pt>
                <c:pt idx="9">
                  <c:v>3809</c:v>
                </c:pt>
                <c:pt idx="12">
                  <c:v>3764</c:v>
                </c:pt>
              </c:numCache>
            </c:numRef>
          </c:val>
          <c:extLst>
            <c:ext xmlns:c16="http://schemas.microsoft.com/office/drawing/2014/chart" uri="{C3380CC4-5D6E-409C-BE32-E72D297353CC}">
              <c16:uniqueId val="{00000004-C217-416A-A7EF-140E1D2B6F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17-416A-A7EF-140E1D2B6F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17-416A-A7EF-140E1D2B6F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8413</c:v>
                </c:pt>
                <c:pt idx="3">
                  <c:v>8980</c:v>
                </c:pt>
                <c:pt idx="6">
                  <c:v>9081</c:v>
                </c:pt>
                <c:pt idx="9">
                  <c:v>9118</c:v>
                </c:pt>
                <c:pt idx="12">
                  <c:v>9491</c:v>
                </c:pt>
              </c:numCache>
            </c:numRef>
          </c:val>
          <c:extLst>
            <c:ext xmlns:c16="http://schemas.microsoft.com/office/drawing/2014/chart" uri="{C3380CC4-5D6E-409C-BE32-E72D297353CC}">
              <c16:uniqueId val="{00000007-C217-416A-A7EF-140E1D2B6F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2035</c:v>
                </c:pt>
                <c:pt idx="2">
                  <c:v>#N/A</c:v>
                </c:pt>
                <c:pt idx="3">
                  <c:v>#N/A</c:v>
                </c:pt>
                <c:pt idx="4">
                  <c:v>2208</c:v>
                </c:pt>
                <c:pt idx="5">
                  <c:v>#N/A</c:v>
                </c:pt>
                <c:pt idx="6">
                  <c:v>#N/A</c:v>
                </c:pt>
                <c:pt idx="7">
                  <c:v>2254</c:v>
                </c:pt>
                <c:pt idx="8">
                  <c:v>#N/A</c:v>
                </c:pt>
                <c:pt idx="9">
                  <c:v>#N/A</c:v>
                </c:pt>
                <c:pt idx="10">
                  <c:v>2202</c:v>
                </c:pt>
                <c:pt idx="11">
                  <c:v>#N/A</c:v>
                </c:pt>
                <c:pt idx="12">
                  <c:v>#N/A</c:v>
                </c:pt>
                <c:pt idx="13">
                  <c:v>2335</c:v>
                </c:pt>
                <c:pt idx="14">
                  <c:v>#N/A</c:v>
                </c:pt>
              </c:numCache>
            </c:numRef>
          </c:val>
          <c:smooth val="0"/>
          <c:extLst>
            <c:ext xmlns:c16="http://schemas.microsoft.com/office/drawing/2014/chart" uri="{C3380CC4-5D6E-409C-BE32-E72D297353CC}">
              <c16:uniqueId val="{00000008-C217-416A-A7EF-140E1D2B6F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121222</c:v>
                </c:pt>
                <c:pt idx="5">
                  <c:v>122744</c:v>
                </c:pt>
                <c:pt idx="8">
                  <c:v>124891</c:v>
                </c:pt>
                <c:pt idx="11">
                  <c:v>124509</c:v>
                </c:pt>
                <c:pt idx="14">
                  <c:v>122989</c:v>
                </c:pt>
              </c:numCache>
            </c:numRef>
          </c:val>
          <c:extLst>
            <c:ext xmlns:c16="http://schemas.microsoft.com/office/drawing/2014/chart" uri="{C3380CC4-5D6E-409C-BE32-E72D297353CC}">
              <c16:uniqueId val="{00000000-113D-405A-BA1C-62A77FE9B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31743</c:v>
                </c:pt>
                <c:pt idx="5">
                  <c:v>23324</c:v>
                </c:pt>
                <c:pt idx="8">
                  <c:v>26258</c:v>
                </c:pt>
                <c:pt idx="11">
                  <c:v>28999</c:v>
                </c:pt>
                <c:pt idx="14">
                  <c:v>27943</c:v>
                </c:pt>
              </c:numCache>
            </c:numRef>
          </c:val>
          <c:extLst>
            <c:ext xmlns:c16="http://schemas.microsoft.com/office/drawing/2014/chart" uri="{C3380CC4-5D6E-409C-BE32-E72D297353CC}">
              <c16:uniqueId val="{00000001-113D-405A-BA1C-62A77FE9B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9897</c:v>
                </c:pt>
                <c:pt idx="5">
                  <c:v>10334</c:v>
                </c:pt>
                <c:pt idx="8">
                  <c:v>10195</c:v>
                </c:pt>
                <c:pt idx="11">
                  <c:v>9981</c:v>
                </c:pt>
                <c:pt idx="14">
                  <c:v>9161</c:v>
                </c:pt>
              </c:numCache>
            </c:numRef>
          </c:val>
          <c:extLst>
            <c:ext xmlns:c16="http://schemas.microsoft.com/office/drawing/2014/chart" uri="{C3380CC4-5D6E-409C-BE32-E72D297353CC}">
              <c16:uniqueId val="{00000002-113D-405A-BA1C-62A77FE9B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3D-405A-BA1C-62A77FE9B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3D-405A-BA1C-62A77FE9B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111</c:v>
                </c:pt>
                <c:pt idx="3">
                  <c:v>106</c:v>
                </c:pt>
                <c:pt idx="6">
                  <c:v>101</c:v>
                </c:pt>
                <c:pt idx="9">
                  <c:v>94</c:v>
                </c:pt>
                <c:pt idx="12">
                  <c:v>89</c:v>
                </c:pt>
              </c:numCache>
            </c:numRef>
          </c:val>
          <c:extLst>
            <c:ext xmlns:c16="http://schemas.microsoft.com/office/drawing/2014/chart" uri="{C3380CC4-5D6E-409C-BE32-E72D297353CC}">
              <c16:uniqueId val="{00000005-113D-405A-BA1C-62A77FE9B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15160</c:v>
                </c:pt>
                <c:pt idx="3">
                  <c:v>14595</c:v>
                </c:pt>
                <c:pt idx="6">
                  <c:v>14644</c:v>
                </c:pt>
                <c:pt idx="9">
                  <c:v>15284</c:v>
                </c:pt>
                <c:pt idx="12">
                  <c:v>14322</c:v>
                </c:pt>
              </c:numCache>
            </c:numRef>
          </c:val>
          <c:extLst>
            <c:ext xmlns:c16="http://schemas.microsoft.com/office/drawing/2014/chart" uri="{C3380CC4-5D6E-409C-BE32-E72D297353CC}">
              <c16:uniqueId val="{00000006-113D-405A-BA1C-62A77FE9B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13D-405A-BA1C-62A77FE9B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71786</c:v>
                </c:pt>
                <c:pt idx="3">
                  <c:v>69201</c:v>
                </c:pt>
                <c:pt idx="6">
                  <c:v>67619</c:v>
                </c:pt>
                <c:pt idx="9">
                  <c:v>65327</c:v>
                </c:pt>
                <c:pt idx="12">
                  <c:v>63083</c:v>
                </c:pt>
              </c:numCache>
            </c:numRef>
          </c:val>
          <c:extLst>
            <c:ext xmlns:c16="http://schemas.microsoft.com/office/drawing/2014/chart" uri="{C3380CC4-5D6E-409C-BE32-E72D297353CC}">
              <c16:uniqueId val="{00000008-113D-405A-BA1C-62A77FE9B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357</c:v>
                </c:pt>
                <c:pt idx="3">
                  <c:v>424</c:v>
                </c:pt>
                <c:pt idx="6">
                  <c:v>638</c:v>
                </c:pt>
                <c:pt idx="9">
                  <c:v>309</c:v>
                </c:pt>
                <c:pt idx="12">
                  <c:v>267</c:v>
                </c:pt>
              </c:numCache>
            </c:numRef>
          </c:val>
          <c:extLst>
            <c:ext xmlns:c16="http://schemas.microsoft.com/office/drawing/2014/chart" uri="{C3380CC4-5D6E-409C-BE32-E72D297353CC}">
              <c16:uniqueId val="{00000009-113D-405A-BA1C-62A77FE9B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102651</c:v>
                </c:pt>
                <c:pt idx="3">
                  <c:v>104829</c:v>
                </c:pt>
                <c:pt idx="6">
                  <c:v>107580</c:v>
                </c:pt>
                <c:pt idx="9">
                  <c:v>107279</c:v>
                </c:pt>
                <c:pt idx="12">
                  <c:v>106797</c:v>
                </c:pt>
              </c:numCache>
            </c:numRef>
          </c:val>
          <c:extLst>
            <c:ext xmlns:c16="http://schemas.microsoft.com/office/drawing/2014/chart" uri="{C3380CC4-5D6E-409C-BE32-E72D297353CC}">
              <c16:uniqueId val="{0000000A-113D-405A-BA1C-62A77FE9B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27202</c:v>
                </c:pt>
                <c:pt idx="2">
                  <c:v>#N/A</c:v>
                </c:pt>
                <c:pt idx="3">
                  <c:v>#N/A</c:v>
                </c:pt>
                <c:pt idx="4">
                  <c:v>32752</c:v>
                </c:pt>
                <c:pt idx="5">
                  <c:v>#N/A</c:v>
                </c:pt>
                <c:pt idx="6">
                  <c:v>#N/A</c:v>
                </c:pt>
                <c:pt idx="7">
                  <c:v>29238</c:v>
                </c:pt>
                <c:pt idx="8">
                  <c:v>#N/A</c:v>
                </c:pt>
                <c:pt idx="9">
                  <c:v>#N/A</c:v>
                </c:pt>
                <c:pt idx="10">
                  <c:v>24806</c:v>
                </c:pt>
                <c:pt idx="11">
                  <c:v>#N/A</c:v>
                </c:pt>
                <c:pt idx="12">
                  <c:v>#N/A</c:v>
                </c:pt>
                <c:pt idx="13">
                  <c:v>24466</c:v>
                </c:pt>
                <c:pt idx="14">
                  <c:v>#N/A</c:v>
                </c:pt>
              </c:numCache>
            </c:numRef>
          </c:val>
          <c:smooth val="0"/>
          <c:extLst>
            <c:ext xmlns:c16="http://schemas.microsoft.com/office/drawing/2014/chart" uri="{C3380CC4-5D6E-409C-BE32-E72D297353CC}">
              <c16:uniqueId val="{0000000B-113D-405A-BA1C-62A77FE9B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4451</c:v>
                </c:pt>
                <c:pt idx="1">
                  <c:v>4256</c:v>
                </c:pt>
                <c:pt idx="2">
                  <c:v>3461</c:v>
                </c:pt>
              </c:numCache>
            </c:numRef>
          </c:val>
          <c:extLst>
            <c:ext xmlns:c16="http://schemas.microsoft.com/office/drawing/2014/chart" uri="{C3380CC4-5D6E-409C-BE32-E72D297353CC}">
              <c16:uniqueId val="{00000000-77A9-492A-AA5A-CFBE1AF84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77A9-492A-AA5A-CFBE1AF84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3201</c:v>
                </c:pt>
                <c:pt idx="1">
                  <c:v>3305</c:v>
                </c:pt>
                <c:pt idx="2">
                  <c:v>3486</c:v>
                </c:pt>
              </c:numCache>
            </c:numRef>
          </c:val>
          <c:extLst>
            <c:ext xmlns:c16="http://schemas.microsoft.com/office/drawing/2014/chart" uri="{C3380CC4-5D6E-409C-BE32-E72D297353CC}">
              <c16:uniqueId val="{00000002-77A9-492A-AA5A-CFBE1AF84D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{99FD4683-E699-4123-8AF6-0BD51AD90352}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E5-4B6C-AC76-8EA9B7CBAF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{59E8AA81-21B8-42A0-A518-2321B186D182}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E5-4B6C-AC76-8EA9B7CBAF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{18773711-16F7-45D7-9B67-90AA2D33C141}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E5-4B6C-AC76-8EA9B7CBAF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{000ECA92-F2B3-47BC-8042-D93D80A88384}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E5-4B6C-AC76-8EA9B7CBAF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{334B5AC3-B994-4882-A9BD-B05A8136988C}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E5-4B6C-AC76-8EA9B7CBAF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{BACB875B-5671-4594-82C1-C72C088C4221}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E5-4B6C-AC76-8EA9B7CBAF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{D36DC121-6C74-44D4-8C96-332DCA7178E7}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E5-4B6C-AC76-8EA9B7CBAF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{8C957EBD-7B4A-4E26-BB19-2CC021ED2264}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E5-4B6C-AC76-8EA9B7CBAF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{8760419F-399E-4926-8D81-53DC6E9BC473}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E5-4B6C-AC76-8EA9B7CBAF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61.9</c:v>
                </c:pt>
                <c:pt idx="16">
                  <c:v>62.5</c:v>
                </c:pt>
                <c:pt idx="24">
                  <c:v>63.9</c:v>
                </c:pt>
                <c:pt idx="32">
                  <c:v>65.400000000000006</c:v>
                </c:pt>
              </c:numCache>
            </c:numRef>
          </c:xVal>
          <c:yVal>
            <c:numRef>
              <c:f>公会計指標分析・財政指標組合せ分析表!$BP$51:$DC$51</c:f>
              <c:numCache>
                <c:formatCode>#,##0.0;"▲ "#,##0.0</c:formatCode>
                <c:ptCount val="40"/>
                <c:pt idx="0">
                  <c:v>43.7</c:v>
                </c:pt>
                <c:pt idx="8">
                  <c:v>52.3</c:v>
                </c:pt>
                <c:pt idx="16">
                  <c:v>46.1</c:v>
                </c:pt>
                <c:pt idx="24">
                  <c:v>39</c:v>
                </c:pt>
                <c:pt idx="32">
                  <c:v>37.1</c:v>
                </c:pt>
              </c:numCache>
            </c:numRef>
          </c:yVal>
          <c:smooth val="0"/>
          <c:extLst>
            <c:ext xmlns:c16="http://schemas.microsoft.com/office/drawing/2014/chart" uri="{C3380CC4-5D6E-409C-BE32-E72D297353CC}">
              <c16:uniqueId val="{00000009-8AE5-4B6C-AC76-8EA9B7CBAF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{CF11969E-9CF6-4956-BAAB-C644FCAC03FD}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E5-4B6C-AC76-8EA9B7CBAF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{7F3E9654-352D-4C56-9934-A6505C603451}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E5-4B6C-AC76-8EA9B7CBAF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{B7C11259-9B7A-4FFD-870B-21A465C78301}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E5-4B6C-AC76-8EA9B7CBAF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{942507D1-51E5-4737-A4C1-72DCCBDC2F9A}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E5-4B6C-AC76-8EA9B7CBAF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{7921322F-F37B-4D71-BB67-89A829E8B86D}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E5-4B6C-AC76-8EA9B7CBAF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{0D6841A0-F155-495D-91FD-4E5C66CD35ED}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E5-4B6C-AC76-8EA9B7CBAF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{3BDF9075-0ACB-4E12-BCB8-A94451E9009B}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E5-4B6C-AC76-8EA9B7CBAF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{D9FACC03-04CD-44A2-9369-F5A5DC2AC2E2}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E5-4B6C-AC76-8EA9B7CBAF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{DCA616EC-E2F9-469C-BAC9-97DFFF17F56A}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E5-4B6C-AC76-8EA9B7CBAF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8AE5-4B6C-AC76-8EA9B7CBAFA7}"/>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{DD0ECB94-85B2-4077-B6D6-AE2C70981331}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11-40D7-AD6E-065B05E91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{9C6EFF25-6FFD-4158-814E-825963714968}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11-40D7-AD6E-065B05E91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{5EBDF57E-0976-4F88-8EBB-C1FD080AF9C9}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11-40D7-AD6E-065B05E91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{44C26B48-8C6F-441A-B615-89C1C255B5D6}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11-40D7-AD6E-065B05E91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{9A80303A-DB19-46FC-9C63-CD401E7C4895}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11-40D7-AD6E-065B05E916F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{59C8A027-6D51-45FF-90CB-61791ED7E670}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11-40D7-AD6E-065B05E916F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{91ACF3FC-E405-4200-9F31-792D7BDCFB4E}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11-40D7-AD6E-065B05E916F6}"/>
                </c:ext>
              </c:extLst>
            </c:dLbl>
            <c:dLbl>
              <c:idx val="24"/>
              <c:layout>
                <c:manualLayout>
                  <c:x val="0"/>
                  <c:y val="4.117043071921704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{AD9224D4-1096-427D-887F-FC128C776287}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11-40D7-AD6E-065B05E916F6}"/>
                </c:ext>
              </c:extLst>
            </c:dLbl>
            <c:dLbl>
              <c:idx val="32"/>
              <c:layout>
                <c:manualLayout>
                  <c:x val="0"/>
                  <c:y val="-4.117043071921624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{79FC3659-8341-487D-80BE-C0765CCEE7B6}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11-40D7-AD6E-065B05E91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3.3</c:v>
                </c:pt>
                <c:pt idx="16">
                  <c:v>3.4</c:v>
                </c:pt>
                <c:pt idx="24">
                  <c:v>3.5</c:v>
                </c:pt>
                <c:pt idx="32">
                  <c:v>3.5</c:v>
                </c:pt>
              </c:numCache>
            </c:numRef>
          </c:xVal>
          <c:yVal>
            <c:numRef>
              <c:f>公会計指標分析・財政指標組合せ分析表!$BP$73:$DC$73</c:f>
              <c:numCache>
                <c:formatCode>#,##0.0;"▲ "#,##0.0</c:formatCode>
                <c:ptCount val="40"/>
                <c:pt idx="0">
                  <c:v>43.7</c:v>
                </c:pt>
                <c:pt idx="8">
                  <c:v>52.3</c:v>
                </c:pt>
                <c:pt idx="16">
                  <c:v>46.1</c:v>
                </c:pt>
                <c:pt idx="24">
                  <c:v>39</c:v>
                </c:pt>
                <c:pt idx="32">
                  <c:v>37.1</c:v>
                </c:pt>
              </c:numCache>
            </c:numRef>
          </c:yVal>
          <c:smooth val="0"/>
          <c:extLst>
            <c:ext xmlns:c16="http://schemas.microsoft.com/office/drawing/2014/chart" uri="{C3380CC4-5D6E-409C-BE32-E72D297353CC}">
              <c16:uniqueId val="{00000009-8911-40D7-AD6E-065B05E91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{E19A11A4-D59A-4322-94C1-C34DE68A00CA}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11-40D7-AD6E-065B05E91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{4477D549-1032-4245-A33D-41D9195569A4}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11-40D7-AD6E-065B05E91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{7B35E21D-E668-4DC5-BEF4-A68E4642DFC4}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11-40D7-AD6E-065B05E91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{18426A9F-66D1-48F8-8C37-BAECF9DE6A0F}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11-40D7-AD6E-065B05E91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{BA4001A7-7D69-4D5C-B605-6681819B17CB}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11-40D7-AD6E-065B05E916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{D39A1979-54B0-4422-B2A7-4DEED009215D}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11-40D7-AD6E-065B05E916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{C65BF36B-7703-4192-AC86-7C015DF88E68}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11-40D7-AD6E-065B05E916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{35C80EFA-9401-48B6-A955-1DAA7453A813}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11-40D7-AD6E-065B05E916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{B756195E-5DFD-4001-877D-2831D71885E6}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11-40D7-AD6E-065B05E91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8911-40D7-AD6E-065B05E916F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臨時財政対策債や合併特例債などの発行増により前年に比べ増となっている。今後も臨時財政対策債の借入れは一定規模で続くと見込まれるものの、合併特例債を活用した大型事業がほぼ終了したことから、長期的には減少に転じるものと考えられる。公営企業債の元利償還金に対する繰入金は、下水道事業が将来的な単独公共下水道の流域下水道への編入を踏まえ投資の抑制に努めていること、また、駐車場整備事業が償還の最終年度にあたることにより、前年度から減少した。債務負担行為に基づく支出額は、土地開発公社用地買戻しの大型案件が終了したことを受け、令和元年度は土地開発公社からの用地買戻しによる支出額が増加したものの、概ね低い水準の金額で推移している。</a:t>
          </a:r>
        </a:p>
        <a:p>
          <a:r>
            <a:rPr kumimoji="1" lang="ja-JP" altLang="en-US" sz="1100">
              <a:latin typeface="ＭＳ ゴシック" pitchFamily="49" charset="-128"/>
              <a:ea typeface="ＭＳ ゴシック" pitchFamily="49" charset="-128"/>
            </a:rPr>
            <a:t>　算入公債費等は、交付税算入率の高い合併特例債や臨時財政対策債の発行により増加傾向が続いている。</a:t>
          </a:r>
        </a:p>
        <a:p>
          <a:r>
            <a:rPr kumimoji="1" lang="ja-JP" altLang="en-US" sz="1100">
              <a:latin typeface="ＭＳ ゴシック" pitchFamily="49" charset="-128"/>
              <a:ea typeface="ＭＳ ゴシック" pitchFamily="49" charset="-128"/>
            </a:rPr>
            <a:t>　今後も市の中期財政計画に則り計画的な地方債の借入れなど適切な財政運営に努めていく。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一般会計等に係る地方債現在高は、減収補填債や令和元年度のリサイクルセンター火災に係る災害復旧事業債の発行が皆増となったものの、合併特例債発行額の大幅な減少により減少した。また、公営企業債等繰入見込額の減少は、下水道事業における投資の抑制が主な要因である。債務負担行為に基づく支出予定額は、都市計画道路改築事業に係る土地開発公社からの用地買戻しが減少し、退職手当負担見込額は、職員数は増加したものの、勤続年数の少ない職員数の割合が増えたことにより減少した。充当可能基金は、新型コロナウイルス感染症対策などによる財政調整基金を取崩しの増により減少した。充当可能特定歳入の減少は、下水道事業債の残高が減少したことによる都市計画税の減少が主な要因である。基準財政需要額算入見込額は、緊急自然災害防止対策事業債や臨時財政対策債の発行増以上に合併特例債などの償還が大きく進んだことにより前年度から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今後、令和</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年</a:t>
          </a:r>
          <a:r>
            <a:rPr kumimoji="1" lang="en-US" altLang="ja-JP" sz="1150">
              <a:latin typeface="ＭＳ ゴシック" pitchFamily="49" charset="-128"/>
              <a:ea typeface="ＭＳ ゴシック" pitchFamily="49" charset="-128"/>
            </a:rPr>
            <a:t>4</a:t>
          </a:r>
          <a:r>
            <a:rPr kumimoji="1" lang="ja-JP" altLang="en-US" sz="1150">
              <a:latin typeface="ＭＳ ゴシック" pitchFamily="49" charset="-128"/>
              <a:ea typeface="ＭＳ ゴシック" pitchFamily="49" charset="-128"/>
            </a:rPr>
            <a:t>月の中核市移行による職員数の増加のほか、</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仮称</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第</a:t>
          </a:r>
          <a:r>
            <a:rPr kumimoji="1" lang="en-US" altLang="ja-JP" sz="1150">
              <a:latin typeface="ＭＳ ゴシック" pitchFamily="49" charset="-128"/>
              <a:ea typeface="ＭＳ ゴシック" pitchFamily="49" charset="-128"/>
            </a:rPr>
            <a:t>1</a:t>
          </a:r>
          <a:r>
            <a:rPr kumimoji="1" lang="ja-JP" altLang="en-US" sz="1150">
              <a:latin typeface="ＭＳ ゴシック" pitchFamily="49" charset="-128"/>
              <a:ea typeface="ＭＳ ゴシック" pitchFamily="49" charset="-128"/>
            </a:rPr>
            <a:t>共同調理場や保健所の整備による地方債現在高の増加により将来負担比率の上昇が見込まれるため、市の中期財政計画に則った計画的な地方債の借入れや財源確保に努めていく。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・中核市移行や新型コロナウイルス感染症対策などにより財政調整基金を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寄附金（ふるさと納税）の積立てと事業への充当によりいちのみや応援基金が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株式配当金等の積立てにより市勢振興基金が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億円の増となった結果、基金全体としては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％以上を基準に市の中期財政計画で目標を設定して積立てを行う。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・公共施設整備等基金は、公共施設等総合管理計画に基づく施設の更新・統廃合・長寿命化などの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実施に向けて、可能な範囲の額を積み立てることを予定している。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・その他特定目的基金の中で基金残高の上位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位に入る国際交流基金及び墨国際交流基金は、積立てが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利子のみであるのに対し取崩額が大きいため、減少していくことが見込まれる。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・いちのみや応援基金：いちのみや応援寄附金を財源として、寄附者が指定する分野に係る政策・事業の実施及び推進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・いちのみや応援基金：母子保健事業や消防施設充実管理事業などの財源として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可能な範囲の額を積み立てる。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・新型コロナウイルス感染症対策への緊急対応により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億円もの取崩しとなったが、他の財源による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調整や決算見込みを踏まえて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億円の積立てができたことにより、最終的に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・一宮市中期財政計画において、令和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億円を確保する目標を掲げていたが、計画を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策定した平成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年度当時と環境が変化したことを受け、目標を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億円に下方修正した。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・取崩しがなく、低い基金残高で利子分のみの積立てが続いており、増減がない。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455F17-E992-4141-A177-F100CD5F9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1B44CE-2ADD-49E9-972B-1A2D083BB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F98B7F-3E53-4EAF-878B-BD717740BC9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483E325-FB60-49F8-ACA1-682FA225AFC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32696C2-DDF4-4BEE-B370-1D94D2BA55F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31BBA9C-3470-4F7A-85CA-D9749A5BAD7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A6CD20E-CA6B-48AE-836A-16497FE90AF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25E2AD2-0EAD-4C9A-B587-30C4ECE5C07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5776E0-595E-4AFA-B38A-C01AC9A007E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2712400-E779-4098-95FD-2F837CCD05F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1E6DDF-2535-4DCE-96AE-3E20F99E57B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25FD425-3A19-4D4B-BE25-0B2F8E112BEA}"/>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9CE6D6-43F3-446D-9543-B2E0F574231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38824D-946F-4CB5-BADE-D2509A147E5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B197248-ED53-43AB-A87B-CB863AC725C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5B75F18-D613-4E59-A173-6A903FAE81B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1C4F9BB-9D6F-4293-8922-A448DDB4025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0053E97-9B00-42F7-AF0D-7F18EA2ED60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DEE0D7-5AFC-4303-83A8-4B364E8E7BF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A061826-1CC1-4641-BEFE-8B52649ADC7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AB3AE2A-2DCA-462C-B74E-79FEA7C351D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237F8E-29AE-4DF9-8CEC-C344A2BA26E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0FFCBAC-4AA1-4716-8054-9F9998617CC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77C444-AA25-4BA1-A41B-F60D732303E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6EB6142-12C6-4401-9307-F8187BC72A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31581EE-19D3-4E11-B26D-B841B9F92F3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6F60BB-F45E-4D40-BD3E-9748EFD307F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618FAAD-8C94-4E1C-9B69-FABBC4082C3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6CA1D6F-E656-424D-8153-A7CDCB25DD5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8A7B55E-CDE8-4320-B009-F635728CDB5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650E7F0-22AC-49C2-85D8-34AC2D90BED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85198B4-8AE5-4C0E-AA15-C8784EC53F5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4F38A8C-CC76-4009-8ABA-02974ACCC3D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0F628BB-D4C7-44AB-982E-5DD4D87D31F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E9C01D-323B-40A8-B593-CFB04D5B87D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1184038-5609-4DE8-A6A4-16CE8193424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B6E0A4F-1C08-4234-818B-A180028C66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CA6DE51-D6F8-4C71-99B3-B250BA34CF0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4EAFDE2-A062-42CF-B89D-E59FA9954E8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9B643EA-721D-455D-B855-4094E25FD6E4}"/>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D2AA68D-DD41-4267-84FE-3EE7916FA5D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32C0B87-DA05-4BF2-A6B6-D1C125FAD12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80A3709-3EDF-46B7-B7BD-A8CD898D074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ABFEC5-E4D3-4206-8EB1-A1508FC26035}"/>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6EB153B-CD7F-4898-83BB-B8AC4446527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B9B60D-08ED-4552-B04C-2B3A3F7D8F0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F5352D2-C8E5-4A00-A702-A6CFEA713C6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統一的基準への移行にあたり、固定資産の評価基準の見直しと精査を行った以降は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から半ば</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％縮減するという目標を掲げる公共施設等総合管理計画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年度には、個別施設計画「施設のあり方計画」を各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部局</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で策定した。今後は、本計画に基づき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、老朽化した施設の除却や更新時の複合化などを進め、有形固定資産減価償却率の上昇を抑制するよう努めていく。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E9371DC-6521-495C-9B73-BE8B3AD68A3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5BE2C6-3580-4312-9147-3BD3E63759D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047AB24-5CA3-4B1E-8B93-7B8E7BA83F7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1F84249-7A75-426E-AB95-B84E9272152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CB2617C-139E-436F-B666-7DA85114BB07}"/>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D77429C-9ABE-468A-8F0C-B7FE5C53E75C}"/>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26FFC04-A0EA-4059-8439-7E8EC8B5151B}"/>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88034A0-C739-4EAF-BF11-8FCD1CBF1CDE}"/>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37CA866-C338-416E-8830-AACD504B8AA4}"/>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0B2EF0F-BED6-4560-9C5C-2D493A8D2756}"/>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D1E827F-FAA2-441D-8080-902B7406AC89}"/>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8FDDF3C-5D65-4E45-AD60-0AB5FD566C07}"/>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91A17D6-4955-43D6-BCEE-EA1A58D259B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00F62EA-1479-4EA2-8B6B-6856E9F2260D}"/>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85C11847-C18A-4905-B51E-BF28F097A3C2}"/>
            </a:ext>
          </a:extLst>
        </xdr:cNvPr>
        <xdr:cNvCxnSpPr/>
      </xdr:nvCxnSpPr>
      <xdr:spPr>
        <a:xfrm flipV="1">
          <a:off x="4206240" y="5251323"/>
          <a:ext cx="1270" cy="10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6D5DB8EB-0CC7-4706-85B9-C495EF555393}"/>
            </a:ext>
          </a:extLst>
        </xdr:cNvPr>
        <xdr:cNvSpPr txBox="1"/>
      </xdr:nvSpPr>
      <xdr:spPr>
        <a:xfrm>
          <a:off x="4258945"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423FF22B-B81C-45AF-8A3C-F3C8B05872F2}"/>
            </a:ext>
          </a:extLst>
        </xdr:cNvPr>
        <xdr:cNvCxnSpPr/>
      </xdr:nvCxnSpPr>
      <xdr:spPr>
        <a:xfrm>
          <a:off x="4119245" y="62998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AC3E90EE-2D6E-4837-87FA-7CFF5A2C0C21}"/>
            </a:ext>
          </a:extLst>
        </xdr:cNvPr>
        <xdr:cNvSpPr txBox="1"/>
      </xdr:nvSpPr>
      <xdr:spPr>
        <a:xfrm>
          <a:off x="4258945" y="5030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37245E62-579E-4A5C-84AA-D6B5C54E4843}"/>
            </a:ext>
          </a:extLst>
        </xdr:cNvPr>
        <xdr:cNvCxnSpPr/>
      </xdr:nvCxnSpPr>
      <xdr:spPr>
        <a:xfrm>
          <a:off x="4119245" y="525132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A276DFDE-6BD1-4526-BD6A-C8BE0FF5B6BC}"/>
            </a:ext>
          </a:extLst>
        </xdr:cNvPr>
        <xdr:cNvSpPr txBox="1"/>
      </xdr:nvSpPr>
      <xdr:spPr>
        <a:xfrm>
          <a:off x="4258945" y="5575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E464A11F-5AD7-4F5D-B861-39BE37390897}"/>
            </a:ext>
          </a:extLst>
        </xdr:cNvPr>
        <xdr:cNvSpPr/>
      </xdr:nvSpPr>
      <xdr:spPr>
        <a:xfrm>
          <a:off x="4157345" y="5720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71931EF9-4BD2-4E00-B546-F945DC73D95C}"/>
            </a:ext>
          </a:extLst>
        </xdr:cNvPr>
        <xdr:cNvSpPr/>
      </xdr:nvSpPr>
      <xdr:spPr>
        <a:xfrm>
          <a:off x="3537585" y="56770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CC046EC-63EB-465B-A1E4-4B5534ED1198}"/>
            </a:ext>
          </a:extLst>
        </xdr:cNvPr>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630A62BE-2A22-49FB-97A1-E64966F649AC}"/>
            </a:ext>
          </a:extLst>
        </xdr:cNvPr>
        <xdr:cNvSpPr/>
      </xdr:nvSpPr>
      <xdr:spPr>
        <a:xfrm>
          <a:off x="2196465" y="5568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2D77647-ECF3-4924-BCE6-8722F3FCD312}"/>
            </a:ext>
          </a:extLst>
        </xdr:cNvPr>
        <xdr:cNvSpPr/>
      </xdr:nvSpPr>
      <xdr:spPr>
        <a:xfrm>
          <a:off x="1525905" y="5529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07544AF-F445-483B-86EC-430850FA0533}"/>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6B804F2-80CC-49C8-BF0B-B8A9E4A2E47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136221-6F7C-4FB7-AC7B-61E80C7B638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195D109-E1D6-4685-B16B-BB6CCE481DA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AA3030-033B-47F1-8B0A-877E74909D8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a:extLst>
            <a:ext uri="{FF2B5EF4-FFF2-40B4-BE49-F238E27FC236}">
              <a16:creationId xmlns:a16="http://schemas.microsoft.com/office/drawing/2014/main" id="{92234C56-0EAB-4CE2-88DA-4E939B8F7E49}"/>
            </a:ext>
          </a:extLst>
        </xdr:cNvPr>
        <xdr:cNvSpPr/>
      </xdr:nvSpPr>
      <xdr:spPr>
        <a:xfrm>
          <a:off x="4157345" y="5867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62374</xdr:rowOff>
    </xdr:from>
    <xdr:ext cx="405111" cy="259045"/>
    <xdr:sp macro="" textlink="">
      <xdr:nvSpPr>
        <xdr:cNvPr id="80" name="有形固定資産減価償却率該当値テキスト">
          <a:extLst>
            <a:ext uri="{FF2B5EF4-FFF2-40B4-BE49-F238E27FC236}">
              <a16:creationId xmlns:a16="http://schemas.microsoft.com/office/drawing/2014/main" id="{CBEC4653-F5DD-40D1-9141-CBED32FF0EFD}"/>
            </a:ext>
          </a:extLst>
        </xdr:cNvPr>
        <xdr:cNvSpPr txBox="1"/>
      </xdr:nvSpPr>
      <xdr:spPr>
        <a:xfrm>
          <a:off x="4258945" y="5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1" name="楕円 80">
          <a:extLst>
            <a:ext uri="{FF2B5EF4-FFF2-40B4-BE49-F238E27FC236}">
              <a16:creationId xmlns:a16="http://schemas.microsoft.com/office/drawing/2014/main" id="{D8C6C6E0-2335-4D6C-9CE5-56ABEC5BE58F}"/>
            </a:ext>
          </a:extLst>
        </xdr:cNvPr>
        <xdr:cNvSpPr/>
      </xdr:nvSpPr>
      <xdr:spPr>
        <a:xfrm>
          <a:off x="3537585" y="5802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134747</xdr:rowOff>
    </xdr:to>
    <xdr:cxnSp macro="">
      <xdr:nvCxnSpPr>
        <xdr:cNvPr id="82" name="直線コネクタ 81">
          <a:extLst>
            <a:ext uri="{FF2B5EF4-FFF2-40B4-BE49-F238E27FC236}">
              <a16:creationId xmlns:a16="http://schemas.microsoft.com/office/drawing/2014/main" id="{814C3797-AA63-46DE-9DC4-39500A397968}"/>
            </a:ext>
          </a:extLst>
        </xdr:cNvPr>
        <xdr:cNvCxnSpPr/>
      </xdr:nvCxnSpPr>
      <xdr:spPr>
        <a:xfrm>
          <a:off x="3588385" y="5853557"/>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3" name="楕円 82">
          <a:extLst>
            <a:ext uri="{FF2B5EF4-FFF2-40B4-BE49-F238E27FC236}">
              <a16:creationId xmlns:a16="http://schemas.microsoft.com/office/drawing/2014/main" id="{3A987A4E-0303-465B-8D49-E29802B4AA47}"/>
            </a:ext>
          </a:extLst>
        </xdr:cNvPr>
        <xdr:cNvSpPr/>
      </xdr:nvSpPr>
      <xdr:spPr>
        <a:xfrm>
          <a:off x="286702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69977</xdr:rowOff>
    </xdr:to>
    <xdr:cxnSp macro="">
      <xdr:nvCxnSpPr>
        <xdr:cNvPr id="84" name="直線コネクタ 83">
          <a:extLst>
            <a:ext uri="{FF2B5EF4-FFF2-40B4-BE49-F238E27FC236}">
              <a16:creationId xmlns:a16="http://schemas.microsoft.com/office/drawing/2014/main" id="{494BD73A-FC70-4C2F-A5E5-481643B07489}"/>
            </a:ext>
          </a:extLst>
        </xdr:cNvPr>
        <xdr:cNvCxnSpPr/>
      </xdr:nvCxnSpPr>
      <xdr:spPr>
        <a:xfrm>
          <a:off x="2917825" y="5793105"/>
          <a:ext cx="6705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85" name="楕円 84">
          <a:extLst>
            <a:ext uri="{FF2B5EF4-FFF2-40B4-BE49-F238E27FC236}">
              <a16:creationId xmlns:a16="http://schemas.microsoft.com/office/drawing/2014/main" id="{1DECFF6C-B221-43A4-9B35-4A3B56D8EDA6}"/>
            </a:ext>
          </a:extLst>
        </xdr:cNvPr>
        <xdr:cNvSpPr/>
      </xdr:nvSpPr>
      <xdr:spPr>
        <a:xfrm>
          <a:off x="2196465" y="572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9525</xdr:rowOff>
    </xdr:to>
    <xdr:cxnSp macro="">
      <xdr:nvCxnSpPr>
        <xdr:cNvPr id="86" name="直線コネクタ 85">
          <a:extLst>
            <a:ext uri="{FF2B5EF4-FFF2-40B4-BE49-F238E27FC236}">
              <a16:creationId xmlns:a16="http://schemas.microsoft.com/office/drawing/2014/main" id="{E010DF49-C8E9-448A-9043-06636AAF30E2}"/>
            </a:ext>
          </a:extLst>
        </xdr:cNvPr>
        <xdr:cNvCxnSpPr/>
      </xdr:nvCxnSpPr>
      <xdr:spPr>
        <a:xfrm>
          <a:off x="2247265" y="5771007"/>
          <a:ext cx="670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95631</xdr:rowOff>
    </xdr:from>
    <xdr:to>
      <xdr:col>7</xdr:col>
      <xdr:colOff>187325</xdr:colOff>
      <xdr:row>30</xdr:row>
      <xdr:rowOff>25781</xdr:rowOff>
    </xdr:to>
    <xdr:sp macro="" textlink="">
      <xdr:nvSpPr>
        <xdr:cNvPr id="87" name="楕円 86">
          <a:extLst>
            <a:ext uri="{FF2B5EF4-FFF2-40B4-BE49-F238E27FC236}">
              <a16:creationId xmlns:a16="http://schemas.microsoft.com/office/drawing/2014/main" id="{F73405D3-5FE5-4CBA-9B4E-D78A19F4B70A}"/>
            </a:ext>
          </a:extLst>
        </xdr:cNvPr>
        <xdr:cNvSpPr/>
      </xdr:nvSpPr>
      <xdr:spPr>
        <a:xfrm>
          <a:off x="1525905" y="5711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146431</xdr:rowOff>
    </xdr:from>
    <xdr:to>
      <xdr:col>11</xdr:col>
      <xdr:colOff>136525</xdr:colOff>
      <xdr:row>29</xdr:row>
      <xdr:rowOff>155067</xdr:rowOff>
    </xdr:to>
    <xdr:cxnSp macro="">
      <xdr:nvCxnSpPr>
        <xdr:cNvPr id="88" name="直線コネクタ 87">
          <a:extLst>
            <a:ext uri="{FF2B5EF4-FFF2-40B4-BE49-F238E27FC236}">
              <a16:creationId xmlns:a16="http://schemas.microsoft.com/office/drawing/2014/main" id="{22ED8EA2-8272-4C8F-B417-BBDB01C62AF1}"/>
            </a:ext>
          </a:extLst>
        </xdr:cNvPr>
        <xdr:cNvCxnSpPr/>
      </xdr:nvCxnSpPr>
      <xdr:spPr>
        <a:xfrm>
          <a:off x="1576705" y="5762371"/>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E576117B-B884-4D11-A688-C3E113D5F24A}"/>
            </a:ext>
          </a:extLst>
        </xdr:cNvPr>
        <xdr:cNvSpPr txBox="1"/>
      </xdr:nvSpPr>
      <xdr:spPr>
        <a:xfrm>
          <a:off x="3395989" y="54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141DE802-D13D-4FE0-951E-06F26E8E8133}"/>
            </a:ext>
          </a:extLst>
        </xdr:cNvPr>
        <xdr:cNvSpPr txBox="1"/>
      </xdr:nvSpPr>
      <xdr:spPr>
        <a:xfrm>
          <a:off x="2738129" y="543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468B5874-E7E1-4A98-A768-67D1E8F454AA}"/>
            </a:ext>
          </a:extLst>
        </xdr:cNvPr>
        <xdr:cNvSpPr txBox="1"/>
      </xdr:nvSpPr>
      <xdr:spPr>
        <a:xfrm>
          <a:off x="2067569" y="534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a:extLst>
            <a:ext uri="{FF2B5EF4-FFF2-40B4-BE49-F238E27FC236}">
              <a16:creationId xmlns:a16="http://schemas.microsoft.com/office/drawing/2014/main" id="{5F8A8C35-C586-4F05-9AE6-D6A71D6FA4F4}"/>
            </a:ext>
          </a:extLst>
        </xdr:cNvPr>
        <xdr:cNvSpPr txBox="1"/>
      </xdr:nvSpPr>
      <xdr:spPr>
        <a:xfrm>
          <a:off x="1397009" y="530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93" name="n_1mainValue有形固定資産減価償却率">
          <a:extLst>
            <a:ext uri="{FF2B5EF4-FFF2-40B4-BE49-F238E27FC236}">
              <a16:creationId xmlns:a16="http://schemas.microsoft.com/office/drawing/2014/main" id="{BD2B43CC-E9F0-4498-9723-AE2AD20607A0}"/>
            </a:ext>
          </a:extLst>
        </xdr:cNvPr>
        <xdr:cNvSpPr txBox="1"/>
      </xdr:nvSpPr>
      <xdr:spPr>
        <a:xfrm>
          <a:off x="3395989" y="589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94" name="n_2mainValue有形固定資産減価償却率">
          <a:extLst>
            <a:ext uri="{FF2B5EF4-FFF2-40B4-BE49-F238E27FC236}">
              <a16:creationId xmlns:a16="http://schemas.microsoft.com/office/drawing/2014/main" id="{45ADE06B-DAD0-4CEB-A5F9-A4E81A0CEDD4}"/>
            </a:ext>
          </a:extLst>
        </xdr:cNvPr>
        <xdr:cNvSpPr txBox="1"/>
      </xdr:nvSpPr>
      <xdr:spPr>
        <a:xfrm>
          <a:off x="273812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95" name="n_3mainValue有形固定資産減価償却率">
          <a:extLst>
            <a:ext uri="{FF2B5EF4-FFF2-40B4-BE49-F238E27FC236}">
              <a16:creationId xmlns:a16="http://schemas.microsoft.com/office/drawing/2014/main" id="{220A9BC1-1710-4608-B103-35B69C63CE19}"/>
            </a:ext>
          </a:extLst>
        </xdr:cNvPr>
        <xdr:cNvSpPr txBox="1"/>
      </xdr:nvSpPr>
      <xdr:spPr>
        <a:xfrm>
          <a:off x="2067569" y="580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16908</xdr:rowOff>
    </xdr:from>
    <xdr:ext cx="405111" cy="259045"/>
    <xdr:sp macro="" textlink="">
      <xdr:nvSpPr>
        <xdr:cNvPr id="96" name="n_4mainValue有形固定資産減価償却率">
          <a:extLst>
            <a:ext uri="{FF2B5EF4-FFF2-40B4-BE49-F238E27FC236}">
              <a16:creationId xmlns:a16="http://schemas.microsoft.com/office/drawing/2014/main" id="{CD8C656C-4FD4-4337-9389-1E0D9B3FBA16}"/>
            </a:ext>
          </a:extLst>
        </xdr:cNvPr>
        <xdr:cNvSpPr txBox="1"/>
      </xdr:nvSpPr>
      <xdr:spPr>
        <a:xfrm>
          <a:off x="139700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43D2AA4-2906-40FF-A16E-3268F426942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7694586-9F6F-4871-ABBE-A203F680918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47F7BE9-2089-4676-BCAC-B21C67AB4B9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BE60AE2-6299-47D9-A05A-F7FE7F7BCF8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98CF881-2D42-4AF8-AC58-0F0E9A4129B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C6D1A1F-C31C-4A76-96D8-697BC5CB0D9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4E21D56-D0AF-4F79-B259-9F642686BFA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20D3B20-CA81-4756-8711-0771B6FE10E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93FBB3B-7F4F-4C34-8C7C-EEE0EDCC5CF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A022293-2D66-40BD-A563-1F2C61E30964}"/>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A56838E-1FD3-49A9-8011-8E014244144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DE3DA73-4BA7-41D6-A2D4-10959962965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1DE50D1-09FB-4AEC-ACFC-4A010F42CE8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公営企業債等繰入見込額や地方債残高の減少などにより将来負担額の減少幅が、充当可能特定歳入の減による充当可能財源の減少幅を上回ったため、分子は良化した。</a:t>
          </a:r>
        </a:p>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更に、扶助費を中心に経常経費充当一般財源等が増加したものの、それ以上に経常一般財源等が増加したたため、分母全体も増加した。その結果、債務償還比率は、</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762.0%</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と大きく良化したが、類似団体と比べて依然高い数値で推移している。</a:t>
          </a:r>
        </a:p>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年度までに地方債現在高（臨時財政対策債を除く）を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FD01E67-1321-4039-BF91-16FE8C05B52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99943C1-5915-4399-B5E6-9FE87DACA668}"/>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677E5E6-A978-410D-BF3D-5850F675266B}"/>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3717AB2A-5B0B-4F08-98D1-EEB38053CC4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ABCBE54-A28A-49BC-BABA-3944CBDB3691}"/>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9DC07CC-6576-4CE7-AFDB-0177C46BD116}"/>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C2EA1820-93F1-4257-8E1F-5476649F165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E06EE7CD-E883-4240-B7F8-CFFAF40E13DB}"/>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5645BE34-7471-4DD5-B5AD-FCB6502BA70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96A347B3-691F-400B-836A-42B201B74059}"/>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B8AE06EB-606E-4916-AF80-68E999C6B18C}"/>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465801B-77C5-4979-AEC6-C68EF706D388}"/>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36F20E15-3A8A-4025-8311-AEEA6DDDB67A}"/>
            </a:ext>
          </a:extLst>
        </xdr:cNvPr>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26089B8-82AF-431A-86D7-B5FA33ED799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C1EDE564-4A88-4D99-924C-D2784B556F98}"/>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5296F856-A6BB-420F-A3A8-CCB238F05F8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3C1EB4CC-8C1A-49D3-A31C-697FE5844685}"/>
            </a:ext>
          </a:extLst>
        </xdr:cNvPr>
        <xdr:cNvCxnSpPr/>
      </xdr:nvCxnSpPr>
      <xdr:spPr>
        <a:xfrm flipV="1">
          <a:off x="13027660" y="5201306"/>
          <a:ext cx="1269" cy="1158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375FE7A2-47D4-425F-8FF3-4F8174A2DB99}"/>
            </a:ext>
          </a:extLst>
        </xdr:cNvPr>
        <xdr:cNvSpPr txBox="1"/>
      </xdr:nvSpPr>
      <xdr:spPr>
        <a:xfrm>
          <a:off x="13080365" y="63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4814E89B-CB88-4786-AEEC-96EF50E6DF6C}"/>
            </a:ext>
          </a:extLst>
        </xdr:cNvPr>
        <xdr:cNvCxnSpPr/>
      </xdr:nvCxnSpPr>
      <xdr:spPr>
        <a:xfrm>
          <a:off x="12963525" y="6360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8A9D3E7-AAA3-4199-BF50-F2765534D363}"/>
            </a:ext>
          </a:extLst>
        </xdr:cNvPr>
        <xdr:cNvSpPr txBox="1"/>
      </xdr:nvSpPr>
      <xdr:spPr>
        <a:xfrm>
          <a:off x="13080365" y="498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4EB782AD-DA28-486A-81BB-810803720C49}"/>
            </a:ext>
          </a:extLst>
        </xdr:cNvPr>
        <xdr:cNvCxnSpPr/>
      </xdr:nvCxnSpPr>
      <xdr:spPr>
        <a:xfrm>
          <a:off x="12963525" y="5201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7E4A0267-E26C-4ECE-BFF6-436B490D7A8C}"/>
            </a:ext>
          </a:extLst>
        </xdr:cNvPr>
        <xdr:cNvSpPr txBox="1"/>
      </xdr:nvSpPr>
      <xdr:spPr>
        <a:xfrm>
          <a:off x="13080365" y="565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6D0E7A12-3BFB-4474-8929-A2C969B26D0A}"/>
            </a:ext>
          </a:extLst>
        </xdr:cNvPr>
        <xdr:cNvSpPr/>
      </xdr:nvSpPr>
      <xdr:spPr>
        <a:xfrm>
          <a:off x="13001625" y="58023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27BCAA58-0560-4CA9-BC1B-BFD44C1CE07A}"/>
            </a:ext>
          </a:extLst>
        </xdr:cNvPr>
        <xdr:cNvSpPr/>
      </xdr:nvSpPr>
      <xdr:spPr>
        <a:xfrm>
          <a:off x="12359005" y="5855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9ED24433-3217-476D-BA10-FD7B76B910D7}"/>
            </a:ext>
          </a:extLst>
        </xdr:cNvPr>
        <xdr:cNvSpPr/>
      </xdr:nvSpPr>
      <xdr:spPr>
        <a:xfrm>
          <a:off x="11688445" y="586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59C7F9F2-1C14-4B1F-B185-E38D1197946F}"/>
            </a:ext>
          </a:extLst>
        </xdr:cNvPr>
        <xdr:cNvSpPr/>
      </xdr:nvSpPr>
      <xdr:spPr>
        <a:xfrm>
          <a:off x="11017885" y="5915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2F5FF064-5344-45C1-B12F-F9619FD58F44}"/>
            </a:ext>
          </a:extLst>
        </xdr:cNvPr>
        <xdr:cNvSpPr/>
      </xdr:nvSpPr>
      <xdr:spPr>
        <a:xfrm>
          <a:off x="10347325" y="5948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97F5BB5-887E-4833-A512-036C6F7BC3A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D2F5328-CDD7-42D4-9B2C-46D9AEB90E4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A2C4A42-145F-45F4-94F4-B7FD15A3B13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BA5CA81-F8D1-4AF3-AF30-1ACBB67C7B5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6B9F919-414E-45B4-A77A-0289F7ABEAB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15240</xdr:rowOff>
    </xdr:from>
    <xdr:to>
      <xdr:col>76</xdr:col>
      <xdr:colOff>73025</xdr:colOff>
      <xdr:row>32</xdr:row>
      <xdr:rowOff>116840</xdr:rowOff>
    </xdr:to>
    <xdr:sp macro="" textlink="">
      <xdr:nvSpPr>
        <xdr:cNvPr id="142" name="楕円 141">
          <a:extLst>
            <a:ext uri="{FF2B5EF4-FFF2-40B4-BE49-F238E27FC236}">
              <a16:creationId xmlns:a16="http://schemas.microsoft.com/office/drawing/2014/main" id="{3875EE81-A899-4018-AC6E-BB033FE119D4}"/>
            </a:ext>
          </a:extLst>
        </xdr:cNvPr>
        <xdr:cNvSpPr/>
      </xdr:nvSpPr>
      <xdr:spPr>
        <a:xfrm>
          <a:off x="13001625" y="613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165117</xdr:rowOff>
    </xdr:from>
    <xdr:ext cx="469744" cy="259045"/>
    <xdr:sp macro="" textlink="">
      <xdr:nvSpPr>
        <xdr:cNvPr id="143" name="債務償還比率該当値テキスト">
          <a:extLst>
            <a:ext uri="{FF2B5EF4-FFF2-40B4-BE49-F238E27FC236}">
              <a16:creationId xmlns:a16="http://schemas.microsoft.com/office/drawing/2014/main" id="{06A0EEBA-E4BF-4307-8DFB-FA271DA45E46}"/>
            </a:ext>
          </a:extLst>
        </xdr:cNvPr>
        <xdr:cNvSpPr txBox="1"/>
      </xdr:nvSpPr>
      <xdr:spPr>
        <a:xfrm>
          <a:off x="13080365"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113654</xdr:rowOff>
    </xdr:from>
    <xdr:to>
      <xdr:col>72</xdr:col>
      <xdr:colOff>123825</xdr:colOff>
      <xdr:row>33</xdr:row>
      <xdr:rowOff>43804</xdr:rowOff>
    </xdr:to>
    <xdr:sp macro="" textlink="">
      <xdr:nvSpPr>
        <xdr:cNvPr id="144" name="楕円 143">
          <a:extLst>
            <a:ext uri="{FF2B5EF4-FFF2-40B4-BE49-F238E27FC236}">
              <a16:creationId xmlns:a16="http://schemas.microsoft.com/office/drawing/2014/main" id="{9196CF1E-CB30-4AD0-B894-0DE6B14E4191}"/>
            </a:ext>
          </a:extLst>
        </xdr:cNvPr>
        <xdr:cNvSpPr/>
      </xdr:nvSpPr>
      <xdr:spPr>
        <a:xfrm>
          <a:off x="12359005" y="623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66040</xdr:rowOff>
    </xdr:from>
    <xdr:to>
      <xdr:col>76</xdr:col>
      <xdr:colOff>22225</xdr:colOff>
      <xdr:row>32</xdr:row>
      <xdr:rowOff>164454</xdr:rowOff>
    </xdr:to>
    <xdr:cxnSp macro="">
      <xdr:nvCxnSpPr>
        <xdr:cNvPr id="145" name="直線コネクタ 144">
          <a:extLst>
            <a:ext uri="{FF2B5EF4-FFF2-40B4-BE49-F238E27FC236}">
              <a16:creationId xmlns:a16="http://schemas.microsoft.com/office/drawing/2014/main" id="{78A47D59-2497-4B21-8881-5150186DB316}"/>
            </a:ext>
          </a:extLst>
        </xdr:cNvPr>
        <xdr:cNvCxnSpPr/>
      </xdr:nvCxnSpPr>
      <xdr:spPr>
        <a:xfrm flipV="1">
          <a:off x="12409805" y="6184900"/>
          <a:ext cx="619760" cy="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91704</xdr:rowOff>
    </xdr:from>
    <xdr:to>
      <xdr:col>68</xdr:col>
      <xdr:colOff>123825</xdr:colOff>
      <xdr:row>33</xdr:row>
      <xdr:rowOff>21854</xdr:rowOff>
    </xdr:to>
    <xdr:sp macro="" textlink="">
      <xdr:nvSpPr>
        <xdr:cNvPr id="146" name="楕円 145">
          <a:extLst>
            <a:ext uri="{FF2B5EF4-FFF2-40B4-BE49-F238E27FC236}">
              <a16:creationId xmlns:a16="http://schemas.microsoft.com/office/drawing/2014/main" id="{7DA3DB00-AC74-4BEA-A662-A4085D9D09F8}"/>
            </a:ext>
          </a:extLst>
        </xdr:cNvPr>
        <xdr:cNvSpPr/>
      </xdr:nvSpPr>
      <xdr:spPr>
        <a:xfrm>
          <a:off x="11688445" y="621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142504</xdr:rowOff>
    </xdr:from>
    <xdr:to>
      <xdr:col>72</xdr:col>
      <xdr:colOff>73025</xdr:colOff>
      <xdr:row>32</xdr:row>
      <xdr:rowOff>164454</xdr:rowOff>
    </xdr:to>
    <xdr:cxnSp macro="">
      <xdr:nvCxnSpPr>
        <xdr:cNvPr id="147" name="直線コネクタ 146">
          <a:extLst>
            <a:ext uri="{FF2B5EF4-FFF2-40B4-BE49-F238E27FC236}">
              <a16:creationId xmlns:a16="http://schemas.microsoft.com/office/drawing/2014/main" id="{64B151DC-2126-407E-995F-AFF7556CD4DB}"/>
            </a:ext>
          </a:extLst>
        </xdr:cNvPr>
        <xdr:cNvCxnSpPr/>
      </xdr:nvCxnSpPr>
      <xdr:spPr>
        <a:xfrm>
          <a:off x="11739245" y="6261364"/>
          <a:ext cx="67056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107537</xdr:rowOff>
    </xdr:from>
    <xdr:to>
      <xdr:col>64</xdr:col>
      <xdr:colOff>123825</xdr:colOff>
      <xdr:row>33</xdr:row>
      <xdr:rowOff>37687</xdr:rowOff>
    </xdr:to>
    <xdr:sp macro="" textlink="">
      <xdr:nvSpPr>
        <xdr:cNvPr id="148" name="楕円 147">
          <a:extLst>
            <a:ext uri="{FF2B5EF4-FFF2-40B4-BE49-F238E27FC236}">
              <a16:creationId xmlns:a16="http://schemas.microsoft.com/office/drawing/2014/main" id="{74B5A126-4968-4F59-A0A3-00BE9E49BFD5}"/>
            </a:ext>
          </a:extLst>
        </xdr:cNvPr>
        <xdr:cNvSpPr/>
      </xdr:nvSpPr>
      <xdr:spPr>
        <a:xfrm>
          <a:off x="11017885" y="6226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142504</xdr:rowOff>
    </xdr:from>
    <xdr:to>
      <xdr:col>68</xdr:col>
      <xdr:colOff>73025</xdr:colOff>
      <xdr:row>32</xdr:row>
      <xdr:rowOff>158337</xdr:rowOff>
    </xdr:to>
    <xdr:cxnSp macro="">
      <xdr:nvCxnSpPr>
        <xdr:cNvPr id="149" name="直線コネクタ 148">
          <a:extLst>
            <a:ext uri="{FF2B5EF4-FFF2-40B4-BE49-F238E27FC236}">
              <a16:creationId xmlns:a16="http://schemas.microsoft.com/office/drawing/2014/main" id="{8BEC85FD-FBFC-45C6-A615-4D80F09441F4}"/>
            </a:ext>
          </a:extLst>
        </xdr:cNvPr>
        <xdr:cNvCxnSpPr/>
      </xdr:nvCxnSpPr>
      <xdr:spPr>
        <a:xfrm flipV="1">
          <a:off x="11068685" y="6261364"/>
          <a:ext cx="67056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38629</xdr:rowOff>
    </xdr:from>
    <xdr:to>
      <xdr:col>60</xdr:col>
      <xdr:colOff>123825</xdr:colOff>
      <xdr:row>32</xdr:row>
      <xdr:rowOff>140229</xdr:rowOff>
    </xdr:to>
    <xdr:sp macro="" textlink="">
      <xdr:nvSpPr>
        <xdr:cNvPr id="150" name="楕円 149">
          <a:extLst>
            <a:ext uri="{FF2B5EF4-FFF2-40B4-BE49-F238E27FC236}">
              <a16:creationId xmlns:a16="http://schemas.microsoft.com/office/drawing/2014/main" id="{6F74768D-D96D-4089-B84D-E3672BAA8F83}"/>
            </a:ext>
          </a:extLst>
        </xdr:cNvPr>
        <xdr:cNvSpPr/>
      </xdr:nvSpPr>
      <xdr:spPr>
        <a:xfrm>
          <a:off x="10347325" y="6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89429</xdr:rowOff>
    </xdr:from>
    <xdr:to>
      <xdr:col>64</xdr:col>
      <xdr:colOff>73025</xdr:colOff>
      <xdr:row>32</xdr:row>
      <xdr:rowOff>158337</xdr:rowOff>
    </xdr:to>
    <xdr:cxnSp macro="">
      <xdr:nvCxnSpPr>
        <xdr:cNvPr id="151" name="直線コネクタ 150">
          <a:extLst>
            <a:ext uri="{FF2B5EF4-FFF2-40B4-BE49-F238E27FC236}">
              <a16:creationId xmlns:a16="http://schemas.microsoft.com/office/drawing/2014/main" id="{C6F9F12D-8EB0-4993-9506-2DCD5A66740F}"/>
            </a:ext>
          </a:extLst>
        </xdr:cNvPr>
        <xdr:cNvCxnSpPr/>
      </xdr:nvCxnSpPr>
      <xdr:spPr>
        <a:xfrm>
          <a:off x="10398125" y="6208289"/>
          <a:ext cx="67056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8E960994-085E-456F-9739-B386CAA34153}"/>
            </a:ext>
          </a:extLst>
        </xdr:cNvPr>
        <xdr:cNvSpPr txBox="1"/>
      </xdr:nvSpPr>
      <xdr:spPr>
        <a:xfrm>
          <a:off x="12185092" y="563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id="{6565782F-772B-4802-B015-234D215EDE51}"/>
            </a:ext>
          </a:extLst>
        </xdr:cNvPr>
        <xdr:cNvSpPr txBox="1"/>
      </xdr:nvSpPr>
      <xdr:spPr>
        <a:xfrm>
          <a:off x="11527232" y="56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B46824FA-1BDA-4F5C-B12D-6B5759393ADB}"/>
            </a:ext>
          </a:extLst>
        </xdr:cNvPr>
        <xdr:cNvSpPr txBox="1"/>
      </xdr:nvSpPr>
      <xdr:spPr>
        <a:xfrm>
          <a:off x="10856672" y="56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506CD19B-264C-40F8-AB97-1CA3DE7C53D5}"/>
            </a:ext>
          </a:extLst>
        </xdr:cNvPr>
        <xdr:cNvSpPr txBox="1"/>
      </xdr:nvSpPr>
      <xdr:spPr>
        <a:xfrm>
          <a:off x="10186112" y="57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34931</xdr:rowOff>
    </xdr:from>
    <xdr:ext cx="469744" cy="259045"/>
    <xdr:sp macro="" textlink="">
      <xdr:nvSpPr>
        <xdr:cNvPr id="156" name="n_1mainValue債務償還比率">
          <a:extLst>
            <a:ext uri="{FF2B5EF4-FFF2-40B4-BE49-F238E27FC236}">
              <a16:creationId xmlns:a16="http://schemas.microsoft.com/office/drawing/2014/main" id="{86FA8354-051A-4E5D-B8F3-E51203BED356}"/>
            </a:ext>
          </a:extLst>
        </xdr:cNvPr>
        <xdr:cNvSpPr txBox="1"/>
      </xdr:nvSpPr>
      <xdr:spPr>
        <a:xfrm>
          <a:off x="12185092" y="632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12981</xdr:rowOff>
    </xdr:from>
    <xdr:ext cx="469744" cy="259045"/>
    <xdr:sp macro="" textlink="">
      <xdr:nvSpPr>
        <xdr:cNvPr id="157" name="n_2mainValue債務償還比率">
          <a:extLst>
            <a:ext uri="{FF2B5EF4-FFF2-40B4-BE49-F238E27FC236}">
              <a16:creationId xmlns:a16="http://schemas.microsoft.com/office/drawing/2014/main" id="{263F7EC0-913A-4EE3-AD03-F34E6146A87D}"/>
            </a:ext>
          </a:extLst>
        </xdr:cNvPr>
        <xdr:cNvSpPr txBox="1"/>
      </xdr:nvSpPr>
      <xdr:spPr>
        <a:xfrm>
          <a:off x="11527232" y="629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28814</xdr:rowOff>
    </xdr:from>
    <xdr:ext cx="469744" cy="259045"/>
    <xdr:sp macro="" textlink="">
      <xdr:nvSpPr>
        <xdr:cNvPr id="158" name="n_3mainValue債務償還比率">
          <a:extLst>
            <a:ext uri="{FF2B5EF4-FFF2-40B4-BE49-F238E27FC236}">
              <a16:creationId xmlns:a16="http://schemas.microsoft.com/office/drawing/2014/main" id="{B5F0C1B5-B9BE-4CEA-8F5B-AE69CCF836F3}"/>
            </a:ext>
          </a:extLst>
        </xdr:cNvPr>
        <xdr:cNvSpPr txBox="1"/>
      </xdr:nvSpPr>
      <xdr:spPr>
        <a:xfrm>
          <a:off x="10856672" y="631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131356</xdr:rowOff>
    </xdr:from>
    <xdr:ext cx="469744" cy="259045"/>
    <xdr:sp macro="" textlink="">
      <xdr:nvSpPr>
        <xdr:cNvPr id="159" name="n_4mainValue債務償還比率">
          <a:extLst>
            <a:ext uri="{FF2B5EF4-FFF2-40B4-BE49-F238E27FC236}">
              <a16:creationId xmlns:a16="http://schemas.microsoft.com/office/drawing/2014/main" id="{150471A7-8E0B-407A-A5EC-2394AF0DF494}"/>
            </a:ext>
          </a:extLst>
        </xdr:cNvPr>
        <xdr:cNvSpPr txBox="1"/>
      </xdr:nvSpPr>
      <xdr:spPr>
        <a:xfrm>
          <a:off x="10186112" y="625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EE0A320-D08F-43E7-B9AC-7DB7F1CBFAC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05BAFC0-33ED-448E-AB8F-4F28842ACD3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D135A95-758F-494D-A642-63F518B41B5B}"/>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E29E3872-0AED-4FB8-99C3-500F20994B2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B30A166-2D18-41D3-B26E-A9E4BCF134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1F50036-D123-43D1-97DA-9584666344F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AB4B35-E5C4-410F-8C16-4879668F36E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8EE388-F971-40DC-B901-FF70F9F9F35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7E1314-BA2D-49E7-8D12-07F40068FFD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89B459-1EAD-45DF-AA1D-7A4940FD645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7DD981-3C8E-4DB0-927B-91EA7C36369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E4E70E-953B-4FFF-A873-EE733B7CEB0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C48D97-39EC-4550-93D0-6724170376D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D369F0-82D8-4C84-A08B-91ED4AB57A6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1845DB-1E2A-47E0-B862-7274CB88DFC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F90019-9B8F-472C-A32F-BB4DE023908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35FCAC-2CAA-490D-B895-7002E727E3B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AC9657-115A-4591-A49E-69AFA9DF008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951F99-E442-4872-8CAC-10D88CA7B65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CBA1AF-1FDF-4D5C-90A1-B1918DE98B4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29F768-4896-4EA3-A397-627FE78032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90E2F3-33F4-4A12-8D55-38DF880555B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3A2DC4-B206-4BC2-83E3-19B036C0808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BD9CC9-1C75-4C9D-A89C-FB25796BA7B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39CD41-6A80-414F-AC7A-14CBB056676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288031-F0FA-4D99-BCC5-A0F16F1E6BD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48E880-77D9-4F99-B6BA-642E7B8DEFA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57CDA9-2279-4BA7-9874-B9A5507D6F5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A81349-7F8C-44B8-AB34-571DC30327C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667237-C2B8-47CA-8531-5B22F902B70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AD8BD5-BBEF-4DCA-BA43-3E8D7A5C34C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68B3C1-4465-41CA-A757-92AD7087062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1668BB-4D9D-404A-9ABC-71C6F5E8A03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359791-1931-44C0-B474-DD0358BCE42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71CEF7-F2CB-4988-A393-DD9C0FB207D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BB49FF-24BC-43E8-A879-24CCF16D51D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10ABCC-F0EA-4066-86C7-D89BD67CD84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1EA40-EEDF-4F21-A139-82E6116B200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F290D5-2785-4537-8C52-31F8EC29E73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FEE95D-963A-4206-BA78-71F636A5FE3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A21E3C-0276-4979-8E84-7FD6B53E7EE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0D323D-2E8E-49D3-919A-1C9BDDB43D2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0482D3-A7BD-49D0-9A57-080C0F68AD8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241C29-5143-4EF5-8C56-4E65D4B7534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449FA77-BFA1-4A62-A455-D7E0AEE6062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50AFA1-2142-41F2-B506-CF293338985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91EF0E-7F1A-4A40-B0B4-67138AFF9F9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42DEE6-AE7C-47B0-B629-312A7C34D55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DBA8A9-9CD6-4140-B7D9-A7CCAF039BB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0E7CF4-7FDD-45AB-8024-065AE569CE2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98524E9-7F42-4008-A406-DD50C294A964}"/>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97798D-B692-4CAA-997B-54548450B02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EEFB68-97C7-4570-8728-C320D9617F3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4B5E4F-B198-4D31-9D5D-C3749FB03AB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0FCEE0-0E8A-4EFC-9798-06242FB6EBD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72DE52-3927-4B00-BB92-57DB3909CEF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C46A92C-1083-4DE4-973C-894C916DADE4}"/>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318528E-2F5A-419F-9668-3F4ED2060696}"/>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B6781A-C116-4940-B2D7-EAB219D4250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D87D1FB-C5BC-4FC5-8515-A21E4B40678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97C03DB-0BAC-4F62-A87B-BC3DAF22EDC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177E6E96-BBFD-4613-BE76-40E991B4485A}"/>
            </a:ext>
          </a:extLst>
        </xdr:cNvPr>
        <xdr:cNvCxnSpPr/>
      </xdr:nvCxnSpPr>
      <xdr:spPr>
        <a:xfrm flipV="1">
          <a:off x="4086225" y="573976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DABE00C7-8FAF-4F0F-A47B-925113F7AE21}"/>
            </a:ext>
          </a:extLst>
        </xdr:cNvPr>
        <xdr:cNvSpPr txBox="1"/>
      </xdr:nvSpPr>
      <xdr:spPr>
        <a:xfrm>
          <a:off x="412496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90E7BEB0-3C00-45A8-A97C-28116CFC7E1B}"/>
            </a:ext>
          </a:extLst>
        </xdr:cNvPr>
        <xdr:cNvCxnSpPr/>
      </xdr:nvCxnSpPr>
      <xdr:spPr>
        <a:xfrm>
          <a:off x="402082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B01F44EA-0C1A-4F24-9078-912B7233C6F2}"/>
            </a:ext>
          </a:extLst>
        </xdr:cNvPr>
        <xdr:cNvSpPr txBox="1"/>
      </xdr:nvSpPr>
      <xdr:spPr>
        <a:xfrm>
          <a:off x="412496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79035074-B7DF-4861-A8EC-EE7A9B2250E4}"/>
            </a:ext>
          </a:extLst>
        </xdr:cNvPr>
        <xdr:cNvCxnSpPr/>
      </xdr:nvCxnSpPr>
      <xdr:spPr>
        <a:xfrm>
          <a:off x="4020820" y="573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94721072-6910-4C4A-9496-2D79CD0E69E5}"/>
            </a:ext>
          </a:extLst>
        </xdr:cNvPr>
        <xdr:cNvSpPr txBox="1"/>
      </xdr:nvSpPr>
      <xdr:spPr>
        <a:xfrm>
          <a:off x="412496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DF8447B9-FBA8-46C8-93EA-F9E988C4A230}"/>
            </a:ext>
          </a:extLst>
        </xdr:cNvPr>
        <xdr:cNvSpPr/>
      </xdr:nvSpPr>
      <xdr:spPr>
        <a:xfrm>
          <a:off x="403606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14ED75E0-1EED-4354-9553-CD194486992B}"/>
            </a:ext>
          </a:extLst>
        </xdr:cNvPr>
        <xdr:cNvSpPr/>
      </xdr:nvSpPr>
      <xdr:spPr>
        <a:xfrm>
          <a:off x="3312160" y="632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7B68A2F-BB00-42BA-97C8-DE950F18D7E8}"/>
            </a:ext>
          </a:extLst>
        </xdr:cNvPr>
        <xdr:cNvSpPr/>
      </xdr:nvSpPr>
      <xdr:spPr>
        <a:xfrm>
          <a:off x="251460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CC89C67-EDC7-4B03-8F6D-A50B6A3ECF18}"/>
            </a:ext>
          </a:extLst>
        </xdr:cNvPr>
        <xdr:cNvSpPr/>
      </xdr:nvSpPr>
      <xdr:spPr>
        <a:xfrm>
          <a:off x="173990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BAB97487-9BB6-4D41-B929-DFDB8A26E527}"/>
            </a:ext>
          </a:extLst>
        </xdr:cNvPr>
        <xdr:cNvSpPr/>
      </xdr:nvSpPr>
      <xdr:spPr>
        <a:xfrm>
          <a:off x="965200" y="62376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EB5D6C-B9DA-4E31-9243-8539FF105D8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35BA2B-D91D-4CCB-8B5D-262F5A9407D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EF4DF5-7DB8-4D29-ADA2-E5420DE72F2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02789C-C29B-44EB-A03D-293AFA61C86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322096-19CE-4337-AFF6-172531E93A8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id="{DAAE14C2-8AA5-4ACF-BF47-CD92E35F98FE}"/>
            </a:ext>
          </a:extLst>
        </xdr:cNvPr>
        <xdr:cNvSpPr/>
      </xdr:nvSpPr>
      <xdr:spPr>
        <a:xfrm>
          <a:off x="403606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49ACD9F5-771C-4085-81B4-5871B82911C1}"/>
            </a:ext>
          </a:extLst>
        </xdr:cNvPr>
        <xdr:cNvSpPr txBox="1"/>
      </xdr:nvSpPr>
      <xdr:spPr>
        <a:xfrm>
          <a:off x="412496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E27BB6AD-8FCA-417F-82AE-75DF6F46B144}"/>
            </a:ext>
          </a:extLst>
        </xdr:cNvPr>
        <xdr:cNvSpPr/>
      </xdr:nvSpPr>
      <xdr:spPr>
        <a:xfrm>
          <a:off x="3312160" y="623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id="{0718753F-D6A0-447B-819E-225E34089399}"/>
            </a:ext>
          </a:extLst>
        </xdr:cNvPr>
        <xdr:cNvCxnSpPr/>
      </xdr:nvCxnSpPr>
      <xdr:spPr>
        <a:xfrm>
          <a:off x="3355340" y="628650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7334BC8F-0942-4C0B-ADB5-F3A8A92630C4}"/>
            </a:ext>
          </a:extLst>
        </xdr:cNvPr>
        <xdr:cNvSpPr/>
      </xdr:nvSpPr>
      <xdr:spPr>
        <a:xfrm>
          <a:off x="25146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0315F3A7-1898-4671-802B-8D2F1BE30A92}"/>
            </a:ext>
          </a:extLst>
        </xdr:cNvPr>
        <xdr:cNvCxnSpPr/>
      </xdr:nvCxnSpPr>
      <xdr:spPr>
        <a:xfrm>
          <a:off x="2565400" y="62541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a:extLst>
            <a:ext uri="{FF2B5EF4-FFF2-40B4-BE49-F238E27FC236}">
              <a16:creationId xmlns:a16="http://schemas.microsoft.com/office/drawing/2014/main" id="{68F0C831-B2A3-4B5A-BB03-89930745EC68}"/>
            </a:ext>
          </a:extLst>
        </xdr:cNvPr>
        <xdr:cNvSpPr/>
      </xdr:nvSpPr>
      <xdr:spPr>
        <a:xfrm>
          <a:off x="17399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5FB21C75-ED2B-4E5E-B443-8D9C51CD18A2}"/>
            </a:ext>
          </a:extLst>
        </xdr:cNvPr>
        <xdr:cNvCxnSpPr/>
      </xdr:nvCxnSpPr>
      <xdr:spPr>
        <a:xfrm>
          <a:off x="1790700" y="622744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141605</xdr:rowOff>
    </xdr:from>
    <xdr:to>
      <xdr:col>6</xdr:col>
      <xdr:colOff>38100</xdr:colOff>
      <xdr:row>37</xdr:row>
      <xdr:rowOff>71755</xdr:rowOff>
    </xdr:to>
    <xdr:sp macro="" textlink="">
      <xdr:nvSpPr>
        <xdr:cNvPr id="81" name="楕円 80">
          <a:extLst>
            <a:ext uri="{FF2B5EF4-FFF2-40B4-BE49-F238E27FC236}">
              <a16:creationId xmlns:a16="http://schemas.microsoft.com/office/drawing/2014/main" id="{F7637165-AB3D-43FB-9889-30318B99D053}"/>
            </a:ext>
          </a:extLst>
        </xdr:cNvPr>
        <xdr:cNvSpPr/>
      </xdr:nvSpPr>
      <xdr:spPr>
        <a:xfrm>
          <a:off x="965200" y="617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20955</xdr:rowOff>
    </xdr:from>
    <xdr:to>
      <xdr:col>10</xdr:col>
      <xdr:colOff>114300</xdr:colOff>
      <xdr:row>37</xdr:row>
      <xdr:rowOff>24765</xdr:rowOff>
    </xdr:to>
    <xdr:cxnSp macro="">
      <xdr:nvCxnSpPr>
        <xdr:cNvPr id="82" name="直線コネクタ 81">
          <a:extLst>
            <a:ext uri="{FF2B5EF4-FFF2-40B4-BE49-F238E27FC236}">
              <a16:creationId xmlns:a16="http://schemas.microsoft.com/office/drawing/2014/main" id="{488F1245-8BBC-45E9-A6DA-85B91244ECBB}"/>
            </a:ext>
          </a:extLst>
        </xdr:cNvPr>
        <xdr:cNvCxnSpPr/>
      </xdr:nvCxnSpPr>
      <xdr:spPr>
        <a:xfrm>
          <a:off x="1008380" y="62236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id="{D49A445B-E891-469B-AEFC-009BC356F8F6}"/>
            </a:ext>
          </a:extLst>
        </xdr:cNvPr>
        <xdr:cNvSpPr txBox="1"/>
      </xdr:nvSpPr>
      <xdr:spPr>
        <a:xfrm>
          <a:off x="317056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id="{8BE5FCCB-1137-4E1D-B038-E04C777EC53B}"/>
            </a:ext>
          </a:extLst>
        </xdr:cNvPr>
        <xdr:cNvSpPr txBox="1"/>
      </xdr:nvSpPr>
      <xdr:spPr>
        <a:xfrm>
          <a:off x="238570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253F1D3E-6FC5-4BD6-9910-9FE66BFE9746}"/>
            </a:ext>
          </a:extLst>
        </xdr:cNvPr>
        <xdr:cNvSpPr txBox="1"/>
      </xdr:nvSpPr>
      <xdr:spPr>
        <a:xfrm>
          <a:off x="16110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A62785B1-24C8-4E28-BBA9-C6A92A3AD81B}"/>
            </a:ext>
          </a:extLst>
        </xdr:cNvPr>
        <xdr:cNvSpPr txBox="1"/>
      </xdr:nvSpPr>
      <xdr:spPr>
        <a:xfrm>
          <a:off x="8363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a:extLst>
            <a:ext uri="{FF2B5EF4-FFF2-40B4-BE49-F238E27FC236}">
              <a16:creationId xmlns:a16="http://schemas.microsoft.com/office/drawing/2014/main" id="{58395E70-EC95-45C3-A9CA-E13C7A6BAE1D}"/>
            </a:ext>
          </a:extLst>
        </xdr:cNvPr>
        <xdr:cNvSpPr txBox="1"/>
      </xdr:nvSpPr>
      <xdr:spPr>
        <a:xfrm>
          <a:off x="317056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DBD6BE99-8D16-44EC-8422-AB025C5C3F19}"/>
            </a:ext>
          </a:extLst>
        </xdr:cNvPr>
        <xdr:cNvSpPr txBox="1"/>
      </xdr:nvSpPr>
      <xdr:spPr>
        <a:xfrm>
          <a:off x="23857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a:extLst>
            <a:ext uri="{FF2B5EF4-FFF2-40B4-BE49-F238E27FC236}">
              <a16:creationId xmlns:a16="http://schemas.microsoft.com/office/drawing/2014/main" id="{90867B4C-D7B9-4A33-B76D-EFA779977904}"/>
            </a:ext>
          </a:extLst>
        </xdr:cNvPr>
        <xdr:cNvSpPr txBox="1"/>
      </xdr:nvSpPr>
      <xdr:spPr>
        <a:xfrm>
          <a:off x="16110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6AE4A7CA-9ECE-40BC-ACC5-B0382589DB72}"/>
            </a:ext>
          </a:extLst>
        </xdr:cNvPr>
        <xdr:cNvSpPr txBox="1"/>
      </xdr:nvSpPr>
      <xdr:spPr>
        <a:xfrm>
          <a:off x="83630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C6EE079-0796-4AA0-9232-D338F20EA5B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4436E86-B3F4-4CB7-83EC-E146938BC4C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86B936C-F18E-430B-A9E7-10D2FD182F0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21378E6-A517-4E8A-90E4-23F69573AE8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50D680D-E960-4842-9822-511016E3D45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CCCCC3B-D056-4258-BD66-1ACD283E70B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AD5202-20CB-47DB-86C9-1D1FA4F7287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D2D8C0B-1D28-44D1-9C16-C0A30C8D0CE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C309ED3-CE2C-4D85-8496-1E91FA71DC6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E315821-3183-46BD-8D2E-ACEA430D461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23129D0-7724-4D12-B640-A431EC00BF96}"/>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7BC5AA5-FCC0-4522-87A6-86ABAD594AFC}"/>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8FB1EF5-6FEC-46EA-8896-3E4ACBA9B144}"/>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09036CE-585A-4970-A529-5AA56D0ECBF8}"/>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E3519F2-2FFC-46FE-BF60-652B8DF68F5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30FEF8E8-D902-44B9-A94F-91D5D8A6921E}"/>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726CC5A-C3FD-42F0-9B80-C031496851A1}"/>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7EE9D49-9EE7-4CE5-B642-E99BC0A2F14B}"/>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5F4A677-83E1-4691-A34E-EC4723E2C85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A6134C2-E40A-4B9E-84DA-D408D4AA697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A9FD759-81A2-4828-90FE-82C3B883622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8AE2BC24-74F5-4848-A4F8-A23EFC9EB7AB}"/>
            </a:ext>
          </a:extLst>
        </xdr:cNvPr>
        <xdr:cNvCxnSpPr/>
      </xdr:nvCxnSpPr>
      <xdr:spPr>
        <a:xfrm flipV="1">
          <a:off x="9219565" y="5652165"/>
          <a:ext cx="0" cy="12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695CD7E3-E247-4C85-BE12-3E7E9AA33CC1}"/>
            </a:ext>
          </a:extLst>
        </xdr:cNvPr>
        <xdr:cNvSpPr txBox="1"/>
      </xdr:nvSpPr>
      <xdr:spPr>
        <a:xfrm>
          <a:off x="9258300" y="690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44F3D837-5321-4266-A37C-97EBA4C180D2}"/>
            </a:ext>
          </a:extLst>
        </xdr:cNvPr>
        <xdr:cNvCxnSpPr/>
      </xdr:nvCxnSpPr>
      <xdr:spPr>
        <a:xfrm>
          <a:off x="9154160" y="68997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1CABE193-302B-4DE9-81E5-0E8F8549BE94}"/>
            </a:ext>
          </a:extLst>
        </xdr:cNvPr>
        <xdr:cNvSpPr txBox="1"/>
      </xdr:nvSpPr>
      <xdr:spPr>
        <a:xfrm>
          <a:off x="9258300" y="54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2A8666A9-C59C-481E-A221-06F2655BBF51}"/>
            </a:ext>
          </a:extLst>
        </xdr:cNvPr>
        <xdr:cNvCxnSpPr/>
      </xdr:nvCxnSpPr>
      <xdr:spPr>
        <a:xfrm>
          <a:off x="9154160" y="5652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id="{3600E850-177D-4298-ABD6-009D134A7BDC}"/>
            </a:ext>
          </a:extLst>
        </xdr:cNvPr>
        <xdr:cNvSpPr txBox="1"/>
      </xdr:nvSpPr>
      <xdr:spPr>
        <a:xfrm>
          <a:off x="9258300" y="651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5294897E-BAEB-4687-8DEB-68B6A829E81F}"/>
            </a:ext>
          </a:extLst>
        </xdr:cNvPr>
        <xdr:cNvSpPr/>
      </xdr:nvSpPr>
      <xdr:spPr>
        <a:xfrm>
          <a:off x="9192260" y="665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F6F9DE2A-C67E-4718-A76D-C36BF37925D8}"/>
            </a:ext>
          </a:extLst>
        </xdr:cNvPr>
        <xdr:cNvSpPr/>
      </xdr:nvSpPr>
      <xdr:spPr>
        <a:xfrm>
          <a:off x="8445500" y="6663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D07DC50B-92FF-41B9-A97A-EBB25E31CCC5}"/>
            </a:ext>
          </a:extLst>
        </xdr:cNvPr>
        <xdr:cNvSpPr/>
      </xdr:nvSpPr>
      <xdr:spPr>
        <a:xfrm>
          <a:off x="7670800" y="6664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FA4CABE2-0DB7-4E18-B5F7-145736F3C8F1}"/>
            </a:ext>
          </a:extLst>
        </xdr:cNvPr>
        <xdr:cNvSpPr/>
      </xdr:nvSpPr>
      <xdr:spPr>
        <a:xfrm>
          <a:off x="6873240" y="668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2ADF081A-2A19-42A6-BF56-2A64DD73A56A}"/>
            </a:ext>
          </a:extLst>
        </xdr:cNvPr>
        <xdr:cNvSpPr/>
      </xdr:nvSpPr>
      <xdr:spPr>
        <a:xfrm>
          <a:off x="6098540" y="670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5D20F8A-8D39-429F-A78E-43DD920F07F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3C890FA-7377-48AE-B3CE-7E8EE135A44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CE7E7B-6133-4AFE-A24C-BAE9957ECBA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19372D-AC8A-4F86-A222-DF5139397C8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723E25-B921-470A-8E63-B9BC0378C52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148113</xdr:rowOff>
    </xdr:from>
    <xdr:to>
      <xdr:col>55</xdr:col>
      <xdr:colOff>50800</xdr:colOff>
      <xdr:row>40</xdr:row>
      <xdr:rowOff>78263</xdr:rowOff>
    </xdr:to>
    <xdr:sp macro="" textlink="">
      <xdr:nvSpPr>
        <xdr:cNvPr id="128" name="楕円 127">
          <a:extLst>
            <a:ext uri="{FF2B5EF4-FFF2-40B4-BE49-F238E27FC236}">
              <a16:creationId xmlns:a16="http://schemas.microsoft.com/office/drawing/2014/main" id="{6310C6E7-F659-4253-8F9F-2059F63C5981}"/>
            </a:ext>
          </a:extLst>
        </xdr:cNvPr>
        <xdr:cNvSpPr/>
      </xdr:nvSpPr>
      <xdr:spPr>
        <a:xfrm>
          <a:off x="9192260" y="6686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126540</xdr:rowOff>
    </xdr:from>
    <xdr:ext cx="469744" cy="259045"/>
    <xdr:sp macro="" textlink="">
      <xdr:nvSpPr>
        <xdr:cNvPr id="129" name="【道路】&#10;一人当たり延長該当値テキスト">
          <a:extLst>
            <a:ext uri="{FF2B5EF4-FFF2-40B4-BE49-F238E27FC236}">
              <a16:creationId xmlns:a16="http://schemas.microsoft.com/office/drawing/2014/main" id="{E83F2F91-A9B3-41D3-9C89-A470F1C17EF4}"/>
            </a:ext>
          </a:extLst>
        </xdr:cNvPr>
        <xdr:cNvSpPr txBox="1"/>
      </xdr:nvSpPr>
      <xdr:spPr>
        <a:xfrm>
          <a:off x="9258300" y="66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148844</xdr:rowOff>
    </xdr:from>
    <xdr:to>
      <xdr:col>50</xdr:col>
      <xdr:colOff>165100</xdr:colOff>
      <xdr:row>40</xdr:row>
      <xdr:rowOff>78994</xdr:rowOff>
    </xdr:to>
    <xdr:sp macro="" textlink="">
      <xdr:nvSpPr>
        <xdr:cNvPr id="130" name="楕円 129">
          <a:extLst>
            <a:ext uri="{FF2B5EF4-FFF2-40B4-BE49-F238E27FC236}">
              <a16:creationId xmlns:a16="http://schemas.microsoft.com/office/drawing/2014/main" id="{EE394DA3-CA24-4C90-92A5-2EB911488B2B}"/>
            </a:ext>
          </a:extLst>
        </xdr:cNvPr>
        <xdr:cNvSpPr/>
      </xdr:nvSpPr>
      <xdr:spPr>
        <a:xfrm>
          <a:off x="8445500" y="6686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27463</xdr:rowOff>
    </xdr:from>
    <xdr:to>
      <xdr:col>55</xdr:col>
      <xdr:colOff>0</xdr:colOff>
      <xdr:row>40</xdr:row>
      <xdr:rowOff>28194</xdr:rowOff>
    </xdr:to>
    <xdr:cxnSp macro="">
      <xdr:nvCxnSpPr>
        <xdr:cNvPr id="131" name="直線コネクタ 130">
          <a:extLst>
            <a:ext uri="{FF2B5EF4-FFF2-40B4-BE49-F238E27FC236}">
              <a16:creationId xmlns:a16="http://schemas.microsoft.com/office/drawing/2014/main" id="{51C97394-1417-4D89-B529-538AFEE3E96E}"/>
            </a:ext>
          </a:extLst>
        </xdr:cNvPr>
        <xdr:cNvCxnSpPr/>
      </xdr:nvCxnSpPr>
      <xdr:spPr>
        <a:xfrm flipV="1">
          <a:off x="8496300" y="6733063"/>
          <a:ext cx="7239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149347</xdr:rowOff>
    </xdr:from>
    <xdr:to>
      <xdr:col>46</xdr:col>
      <xdr:colOff>38100</xdr:colOff>
      <xdr:row>40</xdr:row>
      <xdr:rowOff>79497</xdr:rowOff>
    </xdr:to>
    <xdr:sp macro="" textlink="">
      <xdr:nvSpPr>
        <xdr:cNvPr id="132" name="楕円 131">
          <a:extLst>
            <a:ext uri="{FF2B5EF4-FFF2-40B4-BE49-F238E27FC236}">
              <a16:creationId xmlns:a16="http://schemas.microsoft.com/office/drawing/2014/main" id="{988D63C2-0CFF-498A-8831-CF2C1BCFB136}"/>
            </a:ext>
          </a:extLst>
        </xdr:cNvPr>
        <xdr:cNvSpPr/>
      </xdr:nvSpPr>
      <xdr:spPr>
        <a:xfrm>
          <a:off x="7670800" y="6687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28194</xdr:rowOff>
    </xdr:from>
    <xdr:to>
      <xdr:col>50</xdr:col>
      <xdr:colOff>114300</xdr:colOff>
      <xdr:row>40</xdr:row>
      <xdr:rowOff>28697</xdr:rowOff>
    </xdr:to>
    <xdr:cxnSp macro="">
      <xdr:nvCxnSpPr>
        <xdr:cNvPr id="133" name="直線コネクタ 132">
          <a:extLst>
            <a:ext uri="{FF2B5EF4-FFF2-40B4-BE49-F238E27FC236}">
              <a16:creationId xmlns:a16="http://schemas.microsoft.com/office/drawing/2014/main" id="{838117A3-9981-488C-8FD4-764B1F742F53}"/>
            </a:ext>
          </a:extLst>
        </xdr:cNvPr>
        <xdr:cNvCxnSpPr/>
      </xdr:nvCxnSpPr>
      <xdr:spPr>
        <a:xfrm flipV="1">
          <a:off x="7713980" y="6733794"/>
          <a:ext cx="78232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150170</xdr:rowOff>
    </xdr:from>
    <xdr:to>
      <xdr:col>41</xdr:col>
      <xdr:colOff>101600</xdr:colOff>
      <xdr:row>40</xdr:row>
      <xdr:rowOff>80320</xdr:rowOff>
    </xdr:to>
    <xdr:sp macro="" textlink="">
      <xdr:nvSpPr>
        <xdr:cNvPr id="134" name="楕円 133">
          <a:extLst>
            <a:ext uri="{FF2B5EF4-FFF2-40B4-BE49-F238E27FC236}">
              <a16:creationId xmlns:a16="http://schemas.microsoft.com/office/drawing/2014/main" id="{F6E90867-07E3-449C-BB2F-8780DC9B02B3}"/>
            </a:ext>
          </a:extLst>
        </xdr:cNvPr>
        <xdr:cNvSpPr/>
      </xdr:nvSpPr>
      <xdr:spPr>
        <a:xfrm>
          <a:off x="6873240" y="668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28697</xdr:rowOff>
    </xdr:from>
    <xdr:to>
      <xdr:col>45</xdr:col>
      <xdr:colOff>177800</xdr:colOff>
      <xdr:row>40</xdr:row>
      <xdr:rowOff>29520</xdr:rowOff>
    </xdr:to>
    <xdr:cxnSp macro="">
      <xdr:nvCxnSpPr>
        <xdr:cNvPr id="135" name="直線コネクタ 134">
          <a:extLst>
            <a:ext uri="{FF2B5EF4-FFF2-40B4-BE49-F238E27FC236}">
              <a16:creationId xmlns:a16="http://schemas.microsoft.com/office/drawing/2014/main" id="{28184D49-6786-4B47-9CE7-3D747BF36493}"/>
            </a:ext>
          </a:extLst>
        </xdr:cNvPr>
        <xdr:cNvCxnSpPr/>
      </xdr:nvCxnSpPr>
      <xdr:spPr>
        <a:xfrm flipV="1">
          <a:off x="6924040" y="6734297"/>
          <a:ext cx="78994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150261</xdr:rowOff>
    </xdr:from>
    <xdr:to>
      <xdr:col>36</xdr:col>
      <xdr:colOff>165100</xdr:colOff>
      <xdr:row>40</xdr:row>
      <xdr:rowOff>80411</xdr:rowOff>
    </xdr:to>
    <xdr:sp macro="" textlink="">
      <xdr:nvSpPr>
        <xdr:cNvPr id="136" name="楕円 135">
          <a:extLst>
            <a:ext uri="{FF2B5EF4-FFF2-40B4-BE49-F238E27FC236}">
              <a16:creationId xmlns:a16="http://schemas.microsoft.com/office/drawing/2014/main" id="{D7912604-54C5-42BD-BB0A-7D1167594008}"/>
            </a:ext>
          </a:extLst>
        </xdr:cNvPr>
        <xdr:cNvSpPr/>
      </xdr:nvSpPr>
      <xdr:spPr>
        <a:xfrm>
          <a:off x="6098540" y="668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29520</xdr:rowOff>
    </xdr:from>
    <xdr:to>
      <xdr:col>41</xdr:col>
      <xdr:colOff>50800</xdr:colOff>
      <xdr:row>40</xdr:row>
      <xdr:rowOff>29611</xdr:rowOff>
    </xdr:to>
    <xdr:cxnSp macro="">
      <xdr:nvCxnSpPr>
        <xdr:cNvPr id="137" name="直線コネクタ 136">
          <a:extLst>
            <a:ext uri="{FF2B5EF4-FFF2-40B4-BE49-F238E27FC236}">
              <a16:creationId xmlns:a16="http://schemas.microsoft.com/office/drawing/2014/main" id="{3C1E6BB6-D358-449A-8609-EBC07C7416D8}"/>
            </a:ext>
          </a:extLst>
        </xdr:cNvPr>
        <xdr:cNvCxnSpPr/>
      </xdr:nvCxnSpPr>
      <xdr:spPr>
        <a:xfrm flipV="1">
          <a:off x="6149340" y="6735120"/>
          <a:ext cx="7747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id="{2B642870-500D-4A4E-8B27-9D3859E4D330}"/>
            </a:ext>
          </a:extLst>
        </xdr:cNvPr>
        <xdr:cNvSpPr txBox="1"/>
      </xdr:nvSpPr>
      <xdr:spPr>
        <a:xfrm>
          <a:off x="8271587" y="64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id="{F2F90A86-F3DA-4C09-B52A-72EFA085E146}"/>
            </a:ext>
          </a:extLst>
        </xdr:cNvPr>
        <xdr:cNvSpPr txBox="1"/>
      </xdr:nvSpPr>
      <xdr:spPr>
        <a:xfrm>
          <a:off x="7509587" y="64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id="{47356A63-3F80-41FA-A840-78AFC8ACA395}"/>
            </a:ext>
          </a:extLst>
        </xdr:cNvPr>
        <xdr:cNvSpPr txBox="1"/>
      </xdr:nvSpPr>
      <xdr:spPr>
        <a:xfrm>
          <a:off x="6712027" y="64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73B2463E-64FC-4608-88B0-A4252B13CD30}"/>
            </a:ext>
          </a:extLst>
        </xdr:cNvPr>
        <xdr:cNvSpPr txBox="1"/>
      </xdr:nvSpPr>
      <xdr:spPr>
        <a:xfrm>
          <a:off x="5937327" y="67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70121</xdr:rowOff>
    </xdr:from>
    <xdr:ext cx="469744" cy="259045"/>
    <xdr:sp macro="" textlink="">
      <xdr:nvSpPr>
        <xdr:cNvPr id="142" name="n_1mainValue【道路】&#10;一人当たり延長">
          <a:extLst>
            <a:ext uri="{FF2B5EF4-FFF2-40B4-BE49-F238E27FC236}">
              <a16:creationId xmlns:a16="http://schemas.microsoft.com/office/drawing/2014/main" id="{216DDE91-50E0-4B5A-92D2-0CE9F99D63CA}"/>
            </a:ext>
          </a:extLst>
        </xdr:cNvPr>
        <xdr:cNvSpPr txBox="1"/>
      </xdr:nvSpPr>
      <xdr:spPr>
        <a:xfrm>
          <a:off x="8271587" y="67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70624</xdr:rowOff>
    </xdr:from>
    <xdr:ext cx="469744" cy="259045"/>
    <xdr:sp macro="" textlink="">
      <xdr:nvSpPr>
        <xdr:cNvPr id="143" name="n_2mainValue【道路】&#10;一人当たり延長">
          <a:extLst>
            <a:ext uri="{FF2B5EF4-FFF2-40B4-BE49-F238E27FC236}">
              <a16:creationId xmlns:a16="http://schemas.microsoft.com/office/drawing/2014/main" id="{01E95398-8B69-4757-A22D-591E99EE246C}"/>
            </a:ext>
          </a:extLst>
        </xdr:cNvPr>
        <xdr:cNvSpPr txBox="1"/>
      </xdr:nvSpPr>
      <xdr:spPr>
        <a:xfrm>
          <a:off x="7509587" y="67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71447</xdr:rowOff>
    </xdr:from>
    <xdr:ext cx="469744" cy="259045"/>
    <xdr:sp macro="" textlink="">
      <xdr:nvSpPr>
        <xdr:cNvPr id="144" name="n_3mainValue【道路】&#10;一人当たり延長">
          <a:extLst>
            <a:ext uri="{FF2B5EF4-FFF2-40B4-BE49-F238E27FC236}">
              <a16:creationId xmlns:a16="http://schemas.microsoft.com/office/drawing/2014/main" id="{E6264D9D-368F-4927-B003-A411F3AE616D}"/>
            </a:ext>
          </a:extLst>
        </xdr:cNvPr>
        <xdr:cNvSpPr txBox="1"/>
      </xdr:nvSpPr>
      <xdr:spPr>
        <a:xfrm>
          <a:off x="6712027" y="67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96938</xdr:rowOff>
    </xdr:from>
    <xdr:ext cx="469744" cy="259045"/>
    <xdr:sp macro="" textlink="">
      <xdr:nvSpPr>
        <xdr:cNvPr id="145" name="n_4mainValue【道路】&#10;一人当たり延長">
          <a:extLst>
            <a:ext uri="{FF2B5EF4-FFF2-40B4-BE49-F238E27FC236}">
              <a16:creationId xmlns:a16="http://schemas.microsoft.com/office/drawing/2014/main" id="{44384A9F-305D-4C2A-845B-492024EB4372}"/>
            </a:ext>
          </a:extLst>
        </xdr:cNvPr>
        <xdr:cNvSpPr txBox="1"/>
      </xdr:nvSpPr>
      <xdr:spPr>
        <a:xfrm>
          <a:off x="5937327" y="646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7A2ABBB-EDF7-424D-BFDA-C3BD7AACF71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3784BF9-8374-4F3F-B439-1388A608C3E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E7BFD70-4A47-4F07-82B9-1EF80B44AD8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F5F8A4F-59DE-4F46-A1A9-4FD98E78E2E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CCED204-BF04-4203-8BD8-F6C9EF1C94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E771593-80E2-47D2-BD0D-BA73AA0E243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E754F4F-E15D-4E16-AB13-0046CBF01D3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3BA86CD-600D-4DC6-A48E-13BCC3F95CF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0140613-3F4C-4EC2-A3CB-F44C47F570C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1EB17CD-6DBB-4E0B-B1AA-1BA82441183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AC7BA6F9-1330-4711-961F-37C1F73E83B8}"/>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A373C98-6BAD-4944-8674-4BD39834A6B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89BFDD2-1D3F-46E1-A0AD-926CED8F4DA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D0A2053-7C3F-42E4-A386-2618E82B26D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836D470-0C3C-4C01-A0F2-0C21E4F5183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3E1C991-37C7-49BD-A34D-7CD03D66593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72EFCEC-C457-46FB-AF34-D73E44436E5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E85CEE8-CF6A-4998-84C2-F2844F12879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E4EC4DA1-F6B6-4D77-B2CD-B2F17C4851BD}"/>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31C4F7B-7EE9-4327-92A5-F5DBF24603B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A3C91C8-6E14-4C7D-B831-1661B59585A6}"/>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6019DF5-9DCC-47FB-8BF6-566574EC142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E32919B-F36A-449C-ADC0-FC24CD8C0B3A}"/>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97C75F03-325C-4E95-BB93-5484B07E251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7781D65E-ED93-4218-93A5-F6FE18413068}"/>
            </a:ext>
          </a:extLst>
        </xdr:cNvPr>
        <xdr:cNvCxnSpPr/>
      </xdr:nvCxnSpPr>
      <xdr:spPr>
        <a:xfrm flipV="1">
          <a:off x="4086225" y="93878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0D72D97-11F0-44C2-86B7-559B7FE0F4AF}"/>
            </a:ext>
          </a:extLst>
        </xdr:cNvPr>
        <xdr:cNvSpPr txBox="1"/>
      </xdr:nvSpPr>
      <xdr:spPr>
        <a:xfrm>
          <a:off x="412496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CC9205C3-729D-420C-BBE2-42108DF670A2}"/>
            </a:ext>
          </a:extLst>
        </xdr:cNvPr>
        <xdr:cNvCxnSpPr/>
      </xdr:nvCxnSpPr>
      <xdr:spPr>
        <a:xfrm>
          <a:off x="4020820" y="1088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F647F65-5E79-4B62-AA44-94192742034F}"/>
            </a:ext>
          </a:extLst>
        </xdr:cNvPr>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D7395314-3156-4897-8DBA-DCBBCAD1B304}"/>
            </a:ext>
          </a:extLst>
        </xdr:cNvPr>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A9800CB-B900-4E45-AE3A-83536CA6F0B0}"/>
            </a:ext>
          </a:extLst>
        </xdr:cNvPr>
        <xdr:cNvSpPr txBox="1"/>
      </xdr:nvSpPr>
      <xdr:spPr>
        <a:xfrm>
          <a:off x="412496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128A9696-AB9C-4877-B250-EDA6BDCCF86D}"/>
            </a:ext>
          </a:extLst>
        </xdr:cNvPr>
        <xdr:cNvSpPr/>
      </xdr:nvSpPr>
      <xdr:spPr>
        <a:xfrm>
          <a:off x="403606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1452DF41-76B8-4BE2-B140-0E4967B1ACE2}"/>
            </a:ext>
          </a:extLst>
        </xdr:cNvPr>
        <xdr:cNvSpPr/>
      </xdr:nvSpPr>
      <xdr:spPr>
        <a:xfrm>
          <a:off x="331216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88C31BA5-92E9-44E6-A589-CA159C4934D1}"/>
            </a:ext>
          </a:extLst>
        </xdr:cNvPr>
        <xdr:cNvSpPr/>
      </xdr:nvSpPr>
      <xdr:spPr>
        <a:xfrm>
          <a:off x="25146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2162C66-B7C8-4790-8937-6D04F570A8C8}"/>
            </a:ext>
          </a:extLst>
        </xdr:cNvPr>
        <xdr:cNvSpPr/>
      </xdr:nvSpPr>
      <xdr:spPr>
        <a:xfrm>
          <a:off x="17399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641C329D-0C3D-4B84-8467-4AB7AF8BF318}"/>
            </a:ext>
          </a:extLst>
        </xdr:cNvPr>
        <xdr:cNvSpPr/>
      </xdr:nvSpPr>
      <xdr:spPr>
        <a:xfrm>
          <a:off x="96520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A0D19FB-76EE-4899-8CB3-8AFBAB85803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63FACBC-C813-4520-B5A8-1F2ED449DD3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7A7B412-C88F-4E0E-AA45-D1BF305F0B4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30E3CC-B541-4258-898F-3E47F8FC4CB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EFA878-B92A-4C60-B9CD-DE771E13D63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86" name="楕円 185">
          <a:extLst>
            <a:ext uri="{FF2B5EF4-FFF2-40B4-BE49-F238E27FC236}">
              <a16:creationId xmlns:a16="http://schemas.microsoft.com/office/drawing/2014/main" id="{C3FE4E0A-E7AC-4C57-AB7A-7B57FBDC1588}"/>
            </a:ext>
          </a:extLst>
        </xdr:cNvPr>
        <xdr:cNvSpPr/>
      </xdr:nvSpPr>
      <xdr:spPr>
        <a:xfrm>
          <a:off x="403606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EBB22CD8-4028-4B53-9A08-CCCB02EB3BF1}"/>
            </a:ext>
          </a:extLst>
        </xdr:cNvPr>
        <xdr:cNvSpPr txBox="1"/>
      </xdr:nvSpPr>
      <xdr:spPr>
        <a:xfrm>
          <a:off x="412496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88" name="楕円 187">
          <a:extLst>
            <a:ext uri="{FF2B5EF4-FFF2-40B4-BE49-F238E27FC236}">
              <a16:creationId xmlns:a16="http://schemas.microsoft.com/office/drawing/2014/main" id="{1AF71403-B840-4CC8-ACB6-B736251FBB67}"/>
            </a:ext>
          </a:extLst>
        </xdr:cNvPr>
        <xdr:cNvSpPr/>
      </xdr:nvSpPr>
      <xdr:spPr>
        <a:xfrm>
          <a:off x="3312160" y="980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58</xdr:row>
      <xdr:rowOff>140970</xdr:rowOff>
    </xdr:to>
    <xdr:cxnSp macro="">
      <xdr:nvCxnSpPr>
        <xdr:cNvPr id="189" name="直線コネクタ 188">
          <a:extLst>
            <a:ext uri="{FF2B5EF4-FFF2-40B4-BE49-F238E27FC236}">
              <a16:creationId xmlns:a16="http://schemas.microsoft.com/office/drawing/2014/main" id="{1AC955C8-007E-48A1-B426-DB93AADD1A74}"/>
            </a:ext>
          </a:extLst>
        </xdr:cNvPr>
        <xdr:cNvCxnSpPr/>
      </xdr:nvCxnSpPr>
      <xdr:spPr>
        <a:xfrm>
          <a:off x="3355340" y="985266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90" name="楕円 189">
          <a:extLst>
            <a:ext uri="{FF2B5EF4-FFF2-40B4-BE49-F238E27FC236}">
              <a16:creationId xmlns:a16="http://schemas.microsoft.com/office/drawing/2014/main" id="{9F5F8FE9-D3AA-437A-84FC-538167655268}"/>
            </a:ext>
          </a:extLst>
        </xdr:cNvPr>
        <xdr:cNvSpPr/>
      </xdr:nvSpPr>
      <xdr:spPr>
        <a:xfrm>
          <a:off x="25146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129540</xdr:rowOff>
    </xdr:to>
    <xdr:cxnSp macro="">
      <xdr:nvCxnSpPr>
        <xdr:cNvPr id="191" name="直線コネクタ 190">
          <a:extLst>
            <a:ext uri="{FF2B5EF4-FFF2-40B4-BE49-F238E27FC236}">
              <a16:creationId xmlns:a16="http://schemas.microsoft.com/office/drawing/2014/main" id="{EE6BBC2E-17DE-4CE8-AFB0-56114E61A6D6}"/>
            </a:ext>
          </a:extLst>
        </xdr:cNvPr>
        <xdr:cNvCxnSpPr/>
      </xdr:nvCxnSpPr>
      <xdr:spPr>
        <a:xfrm>
          <a:off x="2565400" y="98336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2" name="楕円 191">
          <a:extLst>
            <a:ext uri="{FF2B5EF4-FFF2-40B4-BE49-F238E27FC236}">
              <a16:creationId xmlns:a16="http://schemas.microsoft.com/office/drawing/2014/main" id="{70D31D04-E133-4617-9135-7D3BFF4995DF}"/>
            </a:ext>
          </a:extLst>
        </xdr:cNvPr>
        <xdr:cNvSpPr/>
      </xdr:nvSpPr>
      <xdr:spPr>
        <a:xfrm>
          <a:off x="17399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60</xdr:row>
      <xdr:rowOff>87630</xdr:rowOff>
    </xdr:to>
    <xdr:cxnSp macro="">
      <xdr:nvCxnSpPr>
        <xdr:cNvPr id="193" name="直線コネクタ 192">
          <a:extLst>
            <a:ext uri="{FF2B5EF4-FFF2-40B4-BE49-F238E27FC236}">
              <a16:creationId xmlns:a16="http://schemas.microsoft.com/office/drawing/2014/main" id="{12204ACB-4390-4848-A93D-8853D92159F9}"/>
            </a:ext>
          </a:extLst>
        </xdr:cNvPr>
        <xdr:cNvCxnSpPr/>
      </xdr:nvCxnSpPr>
      <xdr:spPr>
        <a:xfrm flipV="1">
          <a:off x="1790700" y="9833610"/>
          <a:ext cx="7747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xdr:rowOff>
    </xdr:from>
    <xdr:to>
      <xdr:col>6</xdr:col>
      <xdr:colOff>38100</xdr:colOff>
      <xdr:row>60</xdr:row>
      <xdr:rowOff>115570</xdr:rowOff>
    </xdr:to>
    <xdr:sp macro="" textlink="">
      <xdr:nvSpPr>
        <xdr:cNvPr id="194" name="楕円 193">
          <a:extLst>
            <a:ext uri="{FF2B5EF4-FFF2-40B4-BE49-F238E27FC236}">
              <a16:creationId xmlns:a16="http://schemas.microsoft.com/office/drawing/2014/main" id="{C619F8F8-030B-4C2E-BAC4-C50C08C642A5}"/>
            </a:ext>
          </a:extLst>
        </xdr:cNvPr>
        <xdr:cNvSpPr/>
      </xdr:nvSpPr>
      <xdr:spPr>
        <a:xfrm>
          <a:off x="965200" y="1007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64770</xdr:rowOff>
    </xdr:from>
    <xdr:to>
      <xdr:col>10</xdr:col>
      <xdr:colOff>114300</xdr:colOff>
      <xdr:row>60</xdr:row>
      <xdr:rowOff>87630</xdr:rowOff>
    </xdr:to>
    <xdr:cxnSp macro="">
      <xdr:nvCxnSpPr>
        <xdr:cNvPr id="195" name="直線コネクタ 194">
          <a:extLst>
            <a:ext uri="{FF2B5EF4-FFF2-40B4-BE49-F238E27FC236}">
              <a16:creationId xmlns:a16="http://schemas.microsoft.com/office/drawing/2014/main" id="{2FA049F6-D339-4BF9-ABA6-1D34572126D2}"/>
            </a:ext>
          </a:extLst>
        </xdr:cNvPr>
        <xdr:cNvCxnSpPr/>
      </xdr:nvCxnSpPr>
      <xdr:spPr>
        <a:xfrm>
          <a:off x="1008380" y="1012317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C30FA466-3001-4CF5-86EF-36EB1026505F}"/>
            </a:ext>
          </a:extLst>
        </xdr:cNvPr>
        <xdr:cNvSpPr txBox="1"/>
      </xdr:nvSpPr>
      <xdr:spPr>
        <a:xfrm>
          <a:off x="317056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9ACD2ED-2746-4DB8-B940-55FAE6049F37}"/>
            </a:ext>
          </a:extLst>
        </xdr:cNvPr>
        <xdr:cNvSpPr txBox="1"/>
      </xdr:nvSpPr>
      <xdr:spPr>
        <a:xfrm>
          <a:off x="238570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BBEA3D5-04A7-4AD7-9E67-407126F54F07}"/>
            </a:ext>
          </a:extLst>
        </xdr:cNvPr>
        <xdr:cNvSpPr txBox="1"/>
      </xdr:nvSpPr>
      <xdr:spPr>
        <a:xfrm>
          <a:off x="161100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A0E52BC-6438-43EB-8419-981F7803595D}"/>
            </a:ext>
          </a:extLst>
        </xdr:cNvPr>
        <xdr:cNvSpPr txBox="1"/>
      </xdr:nvSpPr>
      <xdr:spPr>
        <a:xfrm>
          <a:off x="8363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177AFEF-5587-44A1-9E20-4412FE030D14}"/>
            </a:ext>
          </a:extLst>
        </xdr:cNvPr>
        <xdr:cNvSpPr txBox="1"/>
      </xdr:nvSpPr>
      <xdr:spPr>
        <a:xfrm>
          <a:off x="317056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B679CA2-C70A-4A4D-9DEE-DAA1125980EE}"/>
            </a:ext>
          </a:extLst>
        </xdr:cNvPr>
        <xdr:cNvSpPr txBox="1"/>
      </xdr:nvSpPr>
      <xdr:spPr>
        <a:xfrm>
          <a:off x="238570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A62A376E-6DD5-4CF4-8CFB-6991A72D9BCB}"/>
            </a:ext>
          </a:extLst>
        </xdr:cNvPr>
        <xdr:cNvSpPr txBox="1"/>
      </xdr:nvSpPr>
      <xdr:spPr>
        <a:xfrm>
          <a:off x="161100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106697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4E5251C-8F90-4788-920B-AF72224836A4}"/>
            </a:ext>
          </a:extLst>
        </xdr:cNvPr>
        <xdr:cNvSpPr txBox="1"/>
      </xdr:nvSpPr>
      <xdr:spPr>
        <a:xfrm>
          <a:off x="8363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A22249F-B207-4EEF-9D8A-329E7854CB6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498DFA5F-4569-440E-A0A2-3F03F34518B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17D5873-8683-43DD-AF7D-1D5CEF2F281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685BEFD-4670-4D65-8205-7AB2FB9ADC3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82A441E7-D19B-48F1-8DA7-71AA3169EED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DE25901-102D-4FBD-9682-BA8788CD2BF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EBD2400-2837-4F62-AA45-7F40CA759FC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D2ABD30-E407-4906-9708-6A94E39EA4D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C3B9374-A34F-40B5-A5FC-E37281E625F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439DB65-D625-4DE6-8622-7CC9221233A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548610DC-23CC-4B71-B2A8-70A494DBFBD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FD96C60-AB16-4030-AA7B-BBA913B0160E}"/>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C289A7E4-4E8B-4E09-8A7A-A6D2847DD4B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F6FB286D-9968-4741-9F64-99002FB9F7DB}"/>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266195A-85F1-4B76-814B-C3FE89153D7E}"/>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C8E99B87-884E-49AA-909C-834FA87EC497}"/>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2067547-6669-4172-A6E4-89EC68209785}"/>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854A6495-9761-4A41-9EA5-4CE372630FF2}"/>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8013D13-EE41-47F3-9EF2-4875B7D3DDB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7D157AE5-8309-4089-ABBF-3E9DEC579014}"/>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1104368-B0AD-4475-B810-500785795B5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12F6239A-0E0D-4F53-8FF2-529863C29C95}"/>
            </a:ext>
          </a:extLst>
        </xdr:cNvPr>
        <xdr:cNvCxnSpPr/>
      </xdr:nvCxnSpPr>
      <xdr:spPr>
        <a:xfrm flipV="1">
          <a:off x="9219565" y="9698295"/>
          <a:ext cx="0" cy="102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CD080675-858E-4498-A361-FD491E53760F}"/>
            </a:ext>
          </a:extLst>
        </xdr:cNvPr>
        <xdr:cNvSpPr txBox="1"/>
      </xdr:nvSpPr>
      <xdr:spPr>
        <a:xfrm>
          <a:off x="9258300" y="1073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C4771CD0-CBFD-45AB-8592-0CF279F7CCF6}"/>
            </a:ext>
          </a:extLst>
        </xdr:cNvPr>
        <xdr:cNvCxnSpPr/>
      </xdr:nvCxnSpPr>
      <xdr:spPr>
        <a:xfrm>
          <a:off x="9154160" y="10728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B7FE9EA1-6A9F-48CE-AC91-7DF558C93820}"/>
            </a:ext>
          </a:extLst>
        </xdr:cNvPr>
        <xdr:cNvSpPr txBox="1"/>
      </xdr:nvSpPr>
      <xdr:spPr>
        <a:xfrm>
          <a:off x="9258300" y="947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59B052B5-8738-48E7-BA39-E2A7F576807C}"/>
            </a:ext>
          </a:extLst>
        </xdr:cNvPr>
        <xdr:cNvCxnSpPr/>
      </xdr:nvCxnSpPr>
      <xdr:spPr>
        <a:xfrm>
          <a:off x="9154160" y="9698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998AF0F4-5AD0-4B03-8D71-71C3D9362152}"/>
            </a:ext>
          </a:extLst>
        </xdr:cNvPr>
        <xdr:cNvSpPr txBox="1"/>
      </xdr:nvSpPr>
      <xdr:spPr>
        <a:xfrm>
          <a:off x="9258300" y="10176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D6C4C12D-8F39-409C-B344-6E45D57325BF}"/>
            </a:ext>
          </a:extLst>
        </xdr:cNvPr>
        <xdr:cNvSpPr/>
      </xdr:nvSpPr>
      <xdr:spPr>
        <a:xfrm>
          <a:off x="9192260" y="10320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CE930D4A-E2C8-4477-9541-507B4D170C6F}"/>
            </a:ext>
          </a:extLst>
        </xdr:cNvPr>
        <xdr:cNvSpPr/>
      </xdr:nvSpPr>
      <xdr:spPr>
        <a:xfrm>
          <a:off x="8445500" y="10346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D5B8D699-B582-464A-89FB-ABE1A17B3C01}"/>
            </a:ext>
          </a:extLst>
        </xdr:cNvPr>
        <xdr:cNvSpPr/>
      </xdr:nvSpPr>
      <xdr:spPr>
        <a:xfrm>
          <a:off x="7670800" y="10323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39D02269-4605-4D7E-9475-055B726D0413}"/>
            </a:ext>
          </a:extLst>
        </xdr:cNvPr>
        <xdr:cNvSpPr/>
      </xdr:nvSpPr>
      <xdr:spPr>
        <a:xfrm>
          <a:off x="6873240" y="103129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EE5777D7-3A54-4470-8B3F-837648C2DE16}"/>
            </a:ext>
          </a:extLst>
        </xdr:cNvPr>
        <xdr:cNvSpPr/>
      </xdr:nvSpPr>
      <xdr:spPr>
        <a:xfrm>
          <a:off x="6098540" y="10323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02BB56A-7576-43D3-AF9A-EBE98F78F21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9703E9-1D80-41E5-B619-FE55936AB38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F119B91-F3E2-4B02-A18A-9477006FAED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F82B9A-C83C-4D78-834C-046E8B7A493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E326A75-0CBE-4F31-903B-334718DD9C1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125652</xdr:rowOff>
    </xdr:from>
    <xdr:to>
      <xdr:col>55</xdr:col>
      <xdr:colOff>50800</xdr:colOff>
      <xdr:row>63</xdr:row>
      <xdr:rowOff>55802</xdr:rowOff>
    </xdr:to>
    <xdr:sp macro="" textlink="">
      <xdr:nvSpPr>
        <xdr:cNvPr id="241" name="楕円 240">
          <a:extLst>
            <a:ext uri="{FF2B5EF4-FFF2-40B4-BE49-F238E27FC236}">
              <a16:creationId xmlns:a16="http://schemas.microsoft.com/office/drawing/2014/main" id="{DE3D436E-E40D-486C-ADD6-30CBB7517919}"/>
            </a:ext>
          </a:extLst>
        </xdr:cNvPr>
        <xdr:cNvSpPr/>
      </xdr:nvSpPr>
      <xdr:spPr>
        <a:xfrm>
          <a:off x="9192260" y="1051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104079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81421E8B-CE00-48A6-8A4E-0C68C4436573}"/>
            </a:ext>
          </a:extLst>
        </xdr:cNvPr>
        <xdr:cNvSpPr txBox="1"/>
      </xdr:nvSpPr>
      <xdr:spPr>
        <a:xfrm>
          <a:off x="9258300" y="104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126233</xdr:rowOff>
    </xdr:from>
    <xdr:to>
      <xdr:col>50</xdr:col>
      <xdr:colOff>165100</xdr:colOff>
      <xdr:row>63</xdr:row>
      <xdr:rowOff>56383</xdr:rowOff>
    </xdr:to>
    <xdr:sp macro="" textlink="">
      <xdr:nvSpPr>
        <xdr:cNvPr id="243" name="楕円 242">
          <a:extLst>
            <a:ext uri="{FF2B5EF4-FFF2-40B4-BE49-F238E27FC236}">
              <a16:creationId xmlns:a16="http://schemas.microsoft.com/office/drawing/2014/main" id="{18147878-9729-424D-99F6-D0A1C91D30C5}"/>
            </a:ext>
          </a:extLst>
        </xdr:cNvPr>
        <xdr:cNvSpPr/>
      </xdr:nvSpPr>
      <xdr:spPr>
        <a:xfrm>
          <a:off x="8445500" y="10519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5002</xdr:rowOff>
    </xdr:from>
    <xdr:to>
      <xdr:col>55</xdr:col>
      <xdr:colOff>0</xdr:colOff>
      <xdr:row>63</xdr:row>
      <xdr:rowOff>5583</xdr:rowOff>
    </xdr:to>
    <xdr:cxnSp macro="">
      <xdr:nvCxnSpPr>
        <xdr:cNvPr id="244" name="直線コネクタ 243">
          <a:extLst>
            <a:ext uri="{FF2B5EF4-FFF2-40B4-BE49-F238E27FC236}">
              <a16:creationId xmlns:a16="http://schemas.microsoft.com/office/drawing/2014/main" id="{8A157A70-E9C3-4EC1-ADE2-ECF524AC146F}"/>
            </a:ext>
          </a:extLst>
        </xdr:cNvPr>
        <xdr:cNvCxnSpPr/>
      </xdr:nvCxnSpPr>
      <xdr:spPr>
        <a:xfrm flipV="1">
          <a:off x="8496300" y="10566322"/>
          <a:ext cx="7239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128052</xdr:rowOff>
    </xdr:from>
    <xdr:to>
      <xdr:col>46</xdr:col>
      <xdr:colOff>38100</xdr:colOff>
      <xdr:row>63</xdr:row>
      <xdr:rowOff>58202</xdr:rowOff>
    </xdr:to>
    <xdr:sp macro="" textlink="">
      <xdr:nvSpPr>
        <xdr:cNvPr id="245" name="楕円 244">
          <a:extLst>
            <a:ext uri="{FF2B5EF4-FFF2-40B4-BE49-F238E27FC236}">
              <a16:creationId xmlns:a16="http://schemas.microsoft.com/office/drawing/2014/main" id="{4C171A6B-BBB6-4F47-8F12-2C870B17E111}"/>
            </a:ext>
          </a:extLst>
        </xdr:cNvPr>
        <xdr:cNvSpPr/>
      </xdr:nvSpPr>
      <xdr:spPr>
        <a:xfrm>
          <a:off x="7670800" y="10521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5583</xdr:rowOff>
    </xdr:from>
    <xdr:to>
      <xdr:col>50</xdr:col>
      <xdr:colOff>114300</xdr:colOff>
      <xdr:row>63</xdr:row>
      <xdr:rowOff>7402</xdr:rowOff>
    </xdr:to>
    <xdr:cxnSp macro="">
      <xdr:nvCxnSpPr>
        <xdr:cNvPr id="246" name="直線コネクタ 245">
          <a:extLst>
            <a:ext uri="{FF2B5EF4-FFF2-40B4-BE49-F238E27FC236}">
              <a16:creationId xmlns:a16="http://schemas.microsoft.com/office/drawing/2014/main" id="{C9F69278-2F05-4A78-9D91-FE25D5A8849E}"/>
            </a:ext>
          </a:extLst>
        </xdr:cNvPr>
        <xdr:cNvCxnSpPr/>
      </xdr:nvCxnSpPr>
      <xdr:spPr>
        <a:xfrm flipV="1">
          <a:off x="7713980" y="10566903"/>
          <a:ext cx="78232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17629</xdr:rowOff>
    </xdr:from>
    <xdr:to>
      <xdr:col>41</xdr:col>
      <xdr:colOff>101600</xdr:colOff>
      <xdr:row>60</xdr:row>
      <xdr:rowOff>119229</xdr:rowOff>
    </xdr:to>
    <xdr:sp macro="" textlink="">
      <xdr:nvSpPr>
        <xdr:cNvPr id="247" name="楕円 246">
          <a:extLst>
            <a:ext uri="{FF2B5EF4-FFF2-40B4-BE49-F238E27FC236}">
              <a16:creationId xmlns:a16="http://schemas.microsoft.com/office/drawing/2014/main" id="{FBDC2017-7CCB-422D-8CDA-4BDCE04E8EED}"/>
            </a:ext>
          </a:extLst>
        </xdr:cNvPr>
        <xdr:cNvSpPr/>
      </xdr:nvSpPr>
      <xdr:spPr>
        <a:xfrm>
          <a:off x="6873240" y="100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68429</xdr:rowOff>
    </xdr:from>
    <xdr:to>
      <xdr:col>45</xdr:col>
      <xdr:colOff>177800</xdr:colOff>
      <xdr:row>63</xdr:row>
      <xdr:rowOff>7402</xdr:rowOff>
    </xdr:to>
    <xdr:cxnSp macro="">
      <xdr:nvCxnSpPr>
        <xdr:cNvPr id="248" name="直線コネクタ 247">
          <a:extLst>
            <a:ext uri="{FF2B5EF4-FFF2-40B4-BE49-F238E27FC236}">
              <a16:creationId xmlns:a16="http://schemas.microsoft.com/office/drawing/2014/main" id="{6DB49D27-512C-4AE0-A2F8-41F260DCF9A5}"/>
            </a:ext>
          </a:extLst>
        </xdr:cNvPr>
        <xdr:cNvCxnSpPr/>
      </xdr:nvCxnSpPr>
      <xdr:spPr>
        <a:xfrm>
          <a:off x="6924040" y="10126829"/>
          <a:ext cx="789940" cy="4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27422</xdr:rowOff>
    </xdr:from>
    <xdr:to>
      <xdr:col>36</xdr:col>
      <xdr:colOff>165100</xdr:colOff>
      <xdr:row>60</xdr:row>
      <xdr:rowOff>129022</xdr:rowOff>
    </xdr:to>
    <xdr:sp macro="" textlink="">
      <xdr:nvSpPr>
        <xdr:cNvPr id="249" name="楕円 248">
          <a:extLst>
            <a:ext uri="{FF2B5EF4-FFF2-40B4-BE49-F238E27FC236}">
              <a16:creationId xmlns:a16="http://schemas.microsoft.com/office/drawing/2014/main" id="{A657EA73-79A4-4F4A-8DC2-47229BC07B6E}"/>
            </a:ext>
          </a:extLst>
        </xdr:cNvPr>
        <xdr:cNvSpPr/>
      </xdr:nvSpPr>
      <xdr:spPr>
        <a:xfrm>
          <a:off x="6098540" y="100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68429</xdr:rowOff>
    </xdr:from>
    <xdr:to>
      <xdr:col>41</xdr:col>
      <xdr:colOff>50800</xdr:colOff>
      <xdr:row>60</xdr:row>
      <xdr:rowOff>78222</xdr:rowOff>
    </xdr:to>
    <xdr:cxnSp macro="">
      <xdr:nvCxnSpPr>
        <xdr:cNvPr id="250" name="直線コネクタ 249">
          <a:extLst>
            <a:ext uri="{FF2B5EF4-FFF2-40B4-BE49-F238E27FC236}">
              <a16:creationId xmlns:a16="http://schemas.microsoft.com/office/drawing/2014/main" id="{021A1186-085B-4E99-AEEA-0CC91B9B776F}"/>
            </a:ext>
          </a:extLst>
        </xdr:cNvPr>
        <xdr:cNvCxnSpPr/>
      </xdr:nvCxnSpPr>
      <xdr:spPr>
        <a:xfrm flipV="1">
          <a:off x="6149340" y="10126829"/>
          <a:ext cx="7747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D8677247-1A74-48BF-B8B6-1A7C8A6A54E5}"/>
            </a:ext>
          </a:extLst>
        </xdr:cNvPr>
        <xdr:cNvSpPr txBox="1"/>
      </xdr:nvSpPr>
      <xdr:spPr>
        <a:xfrm>
          <a:off x="8239271" y="101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D8ED467E-6D35-4194-A0A9-EFCF815B862B}"/>
            </a:ext>
          </a:extLst>
        </xdr:cNvPr>
        <xdr:cNvSpPr txBox="1"/>
      </xdr:nvSpPr>
      <xdr:spPr>
        <a:xfrm>
          <a:off x="7477271" y="1010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4BF0EAF1-5626-4A1A-BEDD-4F942B27D4D9}"/>
            </a:ext>
          </a:extLst>
        </xdr:cNvPr>
        <xdr:cNvSpPr txBox="1"/>
      </xdr:nvSpPr>
      <xdr:spPr>
        <a:xfrm>
          <a:off x="6702571" y="104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BB2B18A-EB6B-4D85-95CA-1BAC0154B8AC}"/>
            </a:ext>
          </a:extLst>
        </xdr:cNvPr>
        <xdr:cNvSpPr txBox="1"/>
      </xdr:nvSpPr>
      <xdr:spPr>
        <a:xfrm>
          <a:off x="5905011" y="10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47510</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FCBDEE60-E40C-4339-925B-41FE6AEC0341}"/>
            </a:ext>
          </a:extLst>
        </xdr:cNvPr>
        <xdr:cNvSpPr txBox="1"/>
      </xdr:nvSpPr>
      <xdr:spPr>
        <a:xfrm>
          <a:off x="8239271" y="10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49329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726F0007-C4B8-4466-816A-75B9E5983E3A}"/>
            </a:ext>
          </a:extLst>
        </xdr:cNvPr>
        <xdr:cNvSpPr txBox="1"/>
      </xdr:nvSpPr>
      <xdr:spPr>
        <a:xfrm>
          <a:off x="7477271" y="106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135756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F71B5C84-F253-4FF8-A522-86C8E907DC01}"/>
            </a:ext>
          </a:extLst>
        </xdr:cNvPr>
        <xdr:cNvSpPr txBox="1"/>
      </xdr:nvSpPr>
      <xdr:spPr>
        <a:xfrm>
          <a:off x="6670255" y="985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145549</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44B0308B-585A-42B7-ABF4-8071BBC6FDBB}"/>
            </a:ext>
          </a:extLst>
        </xdr:cNvPr>
        <xdr:cNvSpPr txBox="1"/>
      </xdr:nvSpPr>
      <xdr:spPr>
        <a:xfrm>
          <a:off x="5872695" y="98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31C2090-D9FC-47F7-9A69-75ED90B5367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EA0473D-F286-422F-9E3E-951F91283D1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6E3F281-036F-4104-BEBB-97CCA409D9F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404CF5E-EAE7-47B1-9E23-EBD5C152844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D354183-E2E0-4189-BB6A-AAC41D26DE9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5254816-C518-41A0-9FCD-03E90D97F40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76D2956-05F3-4B84-9DD8-066E72F917F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D8FFF3D9-B710-412F-BFC2-DAD0CDD8662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3DB8C77-0E0E-4636-A9D3-3074DDBFCDD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4C6AF07-34C7-44AD-AC92-D7A0D15C213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F3123BC-BA7E-4993-9D22-724C4469FA1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A1D00B51-DE74-4C47-AD9F-42568D09085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AE45EE43-FF4F-41E2-944C-DC9A43C20306}"/>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6EA40EC5-2A67-4A10-A1C3-E5921065D02C}"/>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F8265139-CBB8-445F-AB29-21024592F2DE}"/>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B919CFD2-E729-4DC9-8F9D-CFE4C48EDB66}"/>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8AD799C3-6851-4934-A97A-C7319E0B7A97}"/>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75DFBC9-FACD-4F76-ABDB-4CA6DB1B55D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26BF4E59-A4C4-4065-BE45-95E4443B57EB}"/>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AFB37547-5973-4626-98D2-59B0BD99C64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8C07330F-C4EE-4EEB-A4BD-75E8DCB1FB78}"/>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A3600AA1-6B6F-4E40-8735-9C0754050FB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CFB440C3-EBA0-4C78-8A61-74874B6E232A}"/>
            </a:ext>
          </a:extLst>
        </xdr:cNvPr>
        <xdr:cNvCxnSpPr/>
      </xdr:nvCxnSpPr>
      <xdr:spPr>
        <a:xfrm flipV="1">
          <a:off x="4086225" y="13088874"/>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71241AFC-DA51-4424-80F5-F6581B66340B}"/>
            </a:ext>
          </a:extLst>
        </xdr:cNvPr>
        <xdr:cNvSpPr txBox="1"/>
      </xdr:nvSpPr>
      <xdr:spPr>
        <a:xfrm>
          <a:off x="4124960" y="1445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39AB1851-BC46-4958-A104-B6E644C491B7}"/>
            </a:ext>
          </a:extLst>
        </xdr:cNvPr>
        <xdr:cNvCxnSpPr/>
      </xdr:nvCxnSpPr>
      <xdr:spPr>
        <a:xfrm>
          <a:off x="4020820" y="14452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D1BB3ACF-CB38-4221-B2A5-73553A0308AA}"/>
            </a:ext>
          </a:extLst>
        </xdr:cNvPr>
        <xdr:cNvSpPr txBox="1"/>
      </xdr:nvSpPr>
      <xdr:spPr>
        <a:xfrm>
          <a:off x="4124960" y="1287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5BAF895D-28F9-46B6-862E-9BFE6A22BDCF}"/>
            </a:ext>
          </a:extLst>
        </xdr:cNvPr>
        <xdr:cNvCxnSpPr/>
      </xdr:nvCxnSpPr>
      <xdr:spPr>
        <a:xfrm>
          <a:off x="4020820" y="13088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AD073F59-E896-4E83-91DD-8388EE447EEB}"/>
            </a:ext>
          </a:extLst>
        </xdr:cNvPr>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660F7A95-ABB0-49A6-8097-502D2D62A228}"/>
            </a:ext>
          </a:extLst>
        </xdr:cNvPr>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AF3895BC-EE51-420B-9CFD-AF95DCA8E0B3}"/>
            </a:ext>
          </a:extLst>
        </xdr:cNvPr>
        <xdr:cNvSpPr/>
      </xdr:nvSpPr>
      <xdr:spPr>
        <a:xfrm>
          <a:off x="3312160" y="135844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DCC4C9B7-4378-42AD-B6EB-200AA2E0F30E}"/>
            </a:ext>
          </a:extLst>
        </xdr:cNvPr>
        <xdr:cNvSpPr/>
      </xdr:nvSpPr>
      <xdr:spPr>
        <a:xfrm>
          <a:off x="2514600" y="13549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7CB03A49-6B0C-4DC4-982A-64E583577BC5}"/>
            </a:ext>
          </a:extLst>
        </xdr:cNvPr>
        <xdr:cNvSpPr/>
      </xdr:nvSpPr>
      <xdr:spPr>
        <a:xfrm>
          <a:off x="1739900" y="13540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E6FB4588-E57A-4110-9666-504EAF4DEFBF}"/>
            </a:ext>
          </a:extLst>
        </xdr:cNvPr>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933E1EE-635A-41B3-B28F-1C3418B11E2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9A2F6B3-0C43-4126-83C3-BD743E597C9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F970E7F-BD2D-45EA-8FA0-C4786A0AA9C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2672BA-4C33-41F8-A599-57207F53085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795B20B-B714-4946-A8E2-433AE6E648F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7" name="楕円 296">
          <a:extLst>
            <a:ext uri="{FF2B5EF4-FFF2-40B4-BE49-F238E27FC236}">
              <a16:creationId xmlns:a16="http://schemas.microsoft.com/office/drawing/2014/main" id="{305F1311-E6DF-42A5-8298-B0F7D799F2BF}"/>
            </a:ext>
          </a:extLst>
        </xdr:cNvPr>
        <xdr:cNvSpPr/>
      </xdr:nvSpPr>
      <xdr:spPr>
        <a:xfrm>
          <a:off x="403606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FA514385-9180-40DE-9D12-7561292B01C0}"/>
            </a:ext>
          </a:extLst>
        </xdr:cNvPr>
        <xdr:cNvSpPr txBox="1"/>
      </xdr:nvSpPr>
      <xdr:spPr>
        <a:xfrm>
          <a:off x="4124960" y="1365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99" name="楕円 298">
          <a:extLst>
            <a:ext uri="{FF2B5EF4-FFF2-40B4-BE49-F238E27FC236}">
              <a16:creationId xmlns:a16="http://schemas.microsoft.com/office/drawing/2014/main" id="{8E17342B-5EE6-40F4-AF3E-1E22F68601A8}"/>
            </a:ext>
          </a:extLst>
        </xdr:cNvPr>
        <xdr:cNvSpPr/>
      </xdr:nvSpPr>
      <xdr:spPr>
        <a:xfrm>
          <a:off x="3312160" y="13643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145542</xdr:rowOff>
    </xdr:to>
    <xdr:cxnSp macro="">
      <xdr:nvCxnSpPr>
        <xdr:cNvPr id="300" name="直線コネクタ 299">
          <a:extLst>
            <a:ext uri="{FF2B5EF4-FFF2-40B4-BE49-F238E27FC236}">
              <a16:creationId xmlns:a16="http://schemas.microsoft.com/office/drawing/2014/main" id="{E57B9335-7849-45D0-BD08-0A3C263CEC05}"/>
            </a:ext>
          </a:extLst>
        </xdr:cNvPr>
        <xdr:cNvCxnSpPr/>
      </xdr:nvCxnSpPr>
      <xdr:spPr>
        <a:xfrm>
          <a:off x="3355340" y="13694664"/>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65024</xdr:rowOff>
    </xdr:from>
    <xdr:to>
      <xdr:col>15</xdr:col>
      <xdr:colOff>101600</xdr:colOff>
      <xdr:row>81</xdr:row>
      <xdr:rowOff>166624</xdr:rowOff>
    </xdr:to>
    <xdr:sp macro="" textlink="">
      <xdr:nvSpPr>
        <xdr:cNvPr id="301" name="楕円 300">
          <a:extLst>
            <a:ext uri="{FF2B5EF4-FFF2-40B4-BE49-F238E27FC236}">
              <a16:creationId xmlns:a16="http://schemas.microsoft.com/office/drawing/2014/main" id="{387B7F6E-2515-4DBE-BD0E-F2FCF888369F}"/>
            </a:ext>
          </a:extLst>
        </xdr:cNvPr>
        <xdr:cNvSpPr/>
      </xdr:nvSpPr>
      <xdr:spPr>
        <a:xfrm>
          <a:off x="251460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115824</xdr:rowOff>
    </xdr:from>
    <xdr:to>
      <xdr:col>19</xdr:col>
      <xdr:colOff>177800</xdr:colOff>
      <xdr:row>81</xdr:row>
      <xdr:rowOff>115824</xdr:rowOff>
    </xdr:to>
    <xdr:cxnSp macro="">
      <xdr:nvCxnSpPr>
        <xdr:cNvPr id="302" name="直線コネクタ 301">
          <a:extLst>
            <a:ext uri="{FF2B5EF4-FFF2-40B4-BE49-F238E27FC236}">
              <a16:creationId xmlns:a16="http://schemas.microsoft.com/office/drawing/2014/main" id="{A1EA430F-6AAB-459D-B2E8-F153F83C538B}"/>
            </a:ext>
          </a:extLst>
        </xdr:cNvPr>
        <xdr:cNvCxnSpPr/>
      </xdr:nvCxnSpPr>
      <xdr:spPr>
        <a:xfrm>
          <a:off x="2565400" y="13694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03" name="楕円 302">
          <a:extLst>
            <a:ext uri="{FF2B5EF4-FFF2-40B4-BE49-F238E27FC236}">
              <a16:creationId xmlns:a16="http://schemas.microsoft.com/office/drawing/2014/main" id="{854196A8-E4A7-4D39-9D16-50A021D5F54D}"/>
            </a:ext>
          </a:extLst>
        </xdr:cNvPr>
        <xdr:cNvSpPr/>
      </xdr:nvSpPr>
      <xdr:spPr>
        <a:xfrm>
          <a:off x="17399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115824</xdr:rowOff>
    </xdr:to>
    <xdr:cxnSp macro="">
      <xdr:nvCxnSpPr>
        <xdr:cNvPr id="304" name="直線コネクタ 303">
          <a:extLst>
            <a:ext uri="{FF2B5EF4-FFF2-40B4-BE49-F238E27FC236}">
              <a16:creationId xmlns:a16="http://schemas.microsoft.com/office/drawing/2014/main" id="{4F7BD7FE-7484-49F5-97BB-9D7474076188}"/>
            </a:ext>
          </a:extLst>
        </xdr:cNvPr>
        <xdr:cNvCxnSpPr/>
      </xdr:nvCxnSpPr>
      <xdr:spPr>
        <a:xfrm>
          <a:off x="1790700" y="13651229"/>
          <a:ext cx="7747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05" name="楕円 304">
          <a:extLst>
            <a:ext uri="{FF2B5EF4-FFF2-40B4-BE49-F238E27FC236}">
              <a16:creationId xmlns:a16="http://schemas.microsoft.com/office/drawing/2014/main" id="{078E4EC8-6069-496F-AF85-9812CF6D2690}"/>
            </a:ext>
          </a:extLst>
        </xdr:cNvPr>
        <xdr:cNvSpPr/>
      </xdr:nvSpPr>
      <xdr:spPr>
        <a:xfrm>
          <a:off x="96520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72389</xdr:rowOff>
    </xdr:to>
    <xdr:cxnSp macro="">
      <xdr:nvCxnSpPr>
        <xdr:cNvPr id="306" name="直線コネクタ 305">
          <a:extLst>
            <a:ext uri="{FF2B5EF4-FFF2-40B4-BE49-F238E27FC236}">
              <a16:creationId xmlns:a16="http://schemas.microsoft.com/office/drawing/2014/main" id="{B396B311-3FDD-49CC-B8BE-733352E7838C}"/>
            </a:ext>
          </a:extLst>
        </xdr:cNvPr>
        <xdr:cNvCxnSpPr/>
      </xdr:nvCxnSpPr>
      <xdr:spPr>
        <a:xfrm>
          <a:off x="1008380" y="1361694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0BE5FBDB-2B6B-491F-8596-9FB776485547}"/>
            </a:ext>
          </a:extLst>
        </xdr:cNvPr>
        <xdr:cNvSpPr txBox="1"/>
      </xdr:nvSpPr>
      <xdr:spPr>
        <a:xfrm>
          <a:off x="3170564" y="133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B845D179-4620-4F61-AF60-10F550620BA7}"/>
            </a:ext>
          </a:extLst>
        </xdr:cNvPr>
        <xdr:cNvSpPr txBox="1"/>
      </xdr:nvSpPr>
      <xdr:spPr>
        <a:xfrm>
          <a:off x="2385704" y="1332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6284FC0B-76B6-400D-88CD-1E2CFC91389E}"/>
            </a:ext>
          </a:extLst>
        </xdr:cNvPr>
        <xdr:cNvSpPr txBox="1"/>
      </xdr:nvSpPr>
      <xdr:spPr>
        <a:xfrm>
          <a:off x="1611004" y="133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C953CDEB-623B-4764-B753-3DF8FAD57097}"/>
            </a:ext>
          </a:extLst>
        </xdr:cNvPr>
        <xdr:cNvSpPr txBox="1"/>
      </xdr:nvSpPr>
      <xdr:spPr>
        <a:xfrm>
          <a:off x="8363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11" name="n_1mainValue【公営住宅】&#10;有形固定資産減価償却率">
          <a:extLst>
            <a:ext uri="{FF2B5EF4-FFF2-40B4-BE49-F238E27FC236}">
              <a16:creationId xmlns:a16="http://schemas.microsoft.com/office/drawing/2014/main" id="{96BF9C1C-B7B0-423C-8113-2A7D08E0F4A8}"/>
            </a:ext>
          </a:extLst>
        </xdr:cNvPr>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157751</xdr:rowOff>
    </xdr:from>
    <xdr:ext cx="405111" cy="259045"/>
    <xdr:sp macro="" textlink="">
      <xdr:nvSpPr>
        <xdr:cNvPr id="312" name="n_2mainValue【公営住宅】&#10;有形固定資産減価償却率">
          <a:extLst>
            <a:ext uri="{FF2B5EF4-FFF2-40B4-BE49-F238E27FC236}">
              <a16:creationId xmlns:a16="http://schemas.microsoft.com/office/drawing/2014/main" id="{22360021-F920-426E-9122-A96743B8A289}"/>
            </a:ext>
          </a:extLst>
        </xdr:cNvPr>
        <xdr:cNvSpPr txBox="1"/>
      </xdr:nvSpPr>
      <xdr:spPr>
        <a:xfrm>
          <a:off x="238570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3" name="n_3mainValue【公営住宅】&#10;有形固定資産減価償却率">
          <a:extLst>
            <a:ext uri="{FF2B5EF4-FFF2-40B4-BE49-F238E27FC236}">
              <a16:creationId xmlns:a16="http://schemas.microsoft.com/office/drawing/2014/main" id="{A8CF45BA-11E6-46D9-9E64-3E546E101B57}"/>
            </a:ext>
          </a:extLst>
        </xdr:cNvPr>
        <xdr:cNvSpPr txBox="1"/>
      </xdr:nvSpPr>
      <xdr:spPr>
        <a:xfrm>
          <a:off x="161100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80027</xdr:rowOff>
    </xdr:from>
    <xdr:ext cx="405111" cy="259045"/>
    <xdr:sp macro="" textlink="">
      <xdr:nvSpPr>
        <xdr:cNvPr id="314" name="n_4mainValue【公営住宅】&#10;有形固定資産減価償却率">
          <a:extLst>
            <a:ext uri="{FF2B5EF4-FFF2-40B4-BE49-F238E27FC236}">
              <a16:creationId xmlns:a16="http://schemas.microsoft.com/office/drawing/2014/main" id="{0521A04B-AFAD-44B8-9BF0-3307297329CF}"/>
            </a:ext>
          </a:extLst>
        </xdr:cNvPr>
        <xdr:cNvSpPr txBox="1"/>
      </xdr:nvSpPr>
      <xdr:spPr>
        <a:xfrm>
          <a:off x="8363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4024723E-75E0-41D7-98A6-8788AB242FC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57D15453-A262-4681-9102-63C5A82DD9B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9B3D0C2A-A2AF-479D-A01B-8CEC10DD44F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8072E7C5-577F-40D6-8580-A0C0AB546E9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BD299145-0922-47B1-A0AF-EEF12B73E93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4004B7FA-C097-445B-AA00-DA208C05A89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9E33E60F-C721-47F3-B323-0D3494FD41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89378BA-7520-44B7-80E8-48C6370903A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8C5DEEAB-5018-4252-ADF3-7697387ADDA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2E5368C2-53AC-4C9A-9708-D6C3152ED53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A57FE847-2017-40EE-9EFA-E09D21BF2697}"/>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847E9CDF-289A-449E-BEE6-364CA345A12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26F3305C-1385-4EE0-81E3-7929734EA99C}"/>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3BC8DA80-3720-49F6-84EB-DD2527C5AB5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27E1F78E-5DAE-49CB-9744-1D35D3B60C4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D5EF6392-B700-4118-85F7-A03A3805B13D}"/>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736FF626-DF7B-4F5C-814E-ACDEBE939D4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6EAE727-925D-4AE1-8FF8-96FE6AD224D2}"/>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65373941-1F6F-48CA-AA2B-770253B90718}"/>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BC9C8C8C-D9C3-4C4A-9065-06F375632E3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EAA588E0-6054-4527-8383-07D21A9C7C1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7FEAF07-25E2-43B2-B46C-1B01A97382BD}"/>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196731C-A119-4B2C-8EBA-F4C1BE14A8B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222BBDF-34DB-4FF5-8605-AB66425045C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A250BDA2-2789-42A9-BBBB-096C4FE024E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F3E0BC19-5955-46A8-B003-509E525D3916}"/>
            </a:ext>
          </a:extLst>
        </xdr:cNvPr>
        <xdr:cNvCxnSpPr/>
      </xdr:nvCxnSpPr>
      <xdr:spPr>
        <a:xfrm flipV="1">
          <a:off x="9219565" y="1308299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89B019A0-B01B-47FC-BE2D-65E5789AA04E}"/>
            </a:ext>
          </a:extLst>
        </xdr:cNvPr>
        <xdr:cNvSpPr txBox="1"/>
      </xdr:nvSpPr>
      <xdr:spPr>
        <a:xfrm>
          <a:off x="92583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26DE71F7-8B5D-4201-98C2-BD5457FB3039}"/>
            </a:ext>
          </a:extLst>
        </xdr:cNvPr>
        <xdr:cNvCxnSpPr/>
      </xdr:nvCxnSpPr>
      <xdr:spPr>
        <a:xfrm>
          <a:off x="9154160" y="14528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AB2BD10-9A64-4BF2-951B-DC23D0E2AB1E}"/>
            </a:ext>
          </a:extLst>
        </xdr:cNvPr>
        <xdr:cNvSpPr txBox="1"/>
      </xdr:nvSpPr>
      <xdr:spPr>
        <a:xfrm>
          <a:off x="9258300" y="128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4460B044-75D0-4A3B-99A9-9FBD8434E3B3}"/>
            </a:ext>
          </a:extLst>
        </xdr:cNvPr>
        <xdr:cNvCxnSpPr/>
      </xdr:nvCxnSpPr>
      <xdr:spPr>
        <a:xfrm>
          <a:off x="9154160" y="13082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6455B26F-34DC-4985-8716-2D8A49BEE7A1}"/>
            </a:ext>
          </a:extLst>
        </xdr:cNvPr>
        <xdr:cNvSpPr txBox="1"/>
      </xdr:nvSpPr>
      <xdr:spPr>
        <a:xfrm>
          <a:off x="9258300" y="13963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C01DC524-683F-4F63-A977-F78D490F4EFF}"/>
            </a:ext>
          </a:extLst>
        </xdr:cNvPr>
        <xdr:cNvSpPr/>
      </xdr:nvSpPr>
      <xdr:spPr>
        <a:xfrm>
          <a:off x="919226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D622E487-7C38-4060-8117-6AB3082F2955}"/>
            </a:ext>
          </a:extLst>
        </xdr:cNvPr>
        <xdr:cNvSpPr/>
      </xdr:nvSpPr>
      <xdr:spPr>
        <a:xfrm>
          <a:off x="844550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2150E929-C87E-4A14-B65E-9CB847FA7468}"/>
            </a:ext>
          </a:extLst>
        </xdr:cNvPr>
        <xdr:cNvSpPr/>
      </xdr:nvSpPr>
      <xdr:spPr>
        <a:xfrm>
          <a:off x="7670800" y="13930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DE639BC8-150D-4879-8E8E-AF4D7DEA21DB}"/>
            </a:ext>
          </a:extLst>
        </xdr:cNvPr>
        <xdr:cNvSpPr/>
      </xdr:nvSpPr>
      <xdr:spPr>
        <a:xfrm>
          <a:off x="687324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5FCF6509-5ED1-4D87-BC58-924B133CE3FD}"/>
            </a:ext>
          </a:extLst>
        </xdr:cNvPr>
        <xdr:cNvSpPr/>
      </xdr:nvSpPr>
      <xdr:spPr>
        <a:xfrm>
          <a:off x="6098540" y="13915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A26D355-E00E-4188-923B-1C0FF1334B7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8D631FE-FEDF-4FBF-81AF-A563AE2B3B2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449F2D-F796-42FC-BD2A-0DD52229EC2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03479CA-7963-42D9-BB44-D80DCD74958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9C5DFE-A827-4F8A-956E-75FF7335B09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56" name="楕円 355">
          <a:extLst>
            <a:ext uri="{FF2B5EF4-FFF2-40B4-BE49-F238E27FC236}">
              <a16:creationId xmlns:a16="http://schemas.microsoft.com/office/drawing/2014/main" id="{040C5891-96BB-4AE6-ABF0-4FEC067550DF}"/>
            </a:ext>
          </a:extLst>
        </xdr:cNvPr>
        <xdr:cNvSpPr/>
      </xdr:nvSpPr>
      <xdr:spPr>
        <a:xfrm>
          <a:off x="919226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57" name="【公営住宅】&#10;一人当たり面積該当値テキスト">
          <a:extLst>
            <a:ext uri="{FF2B5EF4-FFF2-40B4-BE49-F238E27FC236}">
              <a16:creationId xmlns:a16="http://schemas.microsoft.com/office/drawing/2014/main" id="{B066B4B8-CCFF-48DE-A365-2C19F83A348B}"/>
            </a:ext>
          </a:extLst>
        </xdr:cNvPr>
        <xdr:cNvSpPr txBox="1"/>
      </xdr:nvSpPr>
      <xdr:spPr>
        <a:xfrm>
          <a:off x="9258300" y="1373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58" name="楕円 357">
          <a:extLst>
            <a:ext uri="{FF2B5EF4-FFF2-40B4-BE49-F238E27FC236}">
              <a16:creationId xmlns:a16="http://schemas.microsoft.com/office/drawing/2014/main" id="{834B3BAA-A378-46BC-94D2-F4DA9F0F0BA3}"/>
            </a:ext>
          </a:extLst>
        </xdr:cNvPr>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10342</xdr:rowOff>
    </xdr:to>
    <xdr:cxnSp macro="">
      <xdr:nvCxnSpPr>
        <xdr:cNvPr id="359" name="直線コネクタ 358">
          <a:extLst>
            <a:ext uri="{FF2B5EF4-FFF2-40B4-BE49-F238E27FC236}">
              <a16:creationId xmlns:a16="http://schemas.microsoft.com/office/drawing/2014/main" id="{514CF66F-8606-4808-85B4-D5A6FE3BDFB9}"/>
            </a:ext>
          </a:extLst>
        </xdr:cNvPr>
        <xdr:cNvCxnSpPr/>
      </xdr:nvCxnSpPr>
      <xdr:spPr>
        <a:xfrm>
          <a:off x="8496300" y="139244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130992</xdr:rowOff>
    </xdr:from>
    <xdr:to>
      <xdr:col>46</xdr:col>
      <xdr:colOff>38100</xdr:colOff>
      <xdr:row>83</xdr:row>
      <xdr:rowOff>61142</xdr:rowOff>
    </xdr:to>
    <xdr:sp macro="" textlink="">
      <xdr:nvSpPr>
        <xdr:cNvPr id="360" name="楕円 359">
          <a:extLst>
            <a:ext uri="{FF2B5EF4-FFF2-40B4-BE49-F238E27FC236}">
              <a16:creationId xmlns:a16="http://schemas.microsoft.com/office/drawing/2014/main" id="{E7CBD88A-FB4B-48E4-BF45-4660E3744A40}"/>
            </a:ext>
          </a:extLst>
        </xdr:cNvPr>
        <xdr:cNvSpPr/>
      </xdr:nvSpPr>
      <xdr:spPr>
        <a:xfrm>
          <a:off x="767080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10342</xdr:rowOff>
    </xdr:to>
    <xdr:cxnSp macro="">
      <xdr:nvCxnSpPr>
        <xdr:cNvPr id="361" name="直線コネクタ 360">
          <a:extLst>
            <a:ext uri="{FF2B5EF4-FFF2-40B4-BE49-F238E27FC236}">
              <a16:creationId xmlns:a16="http://schemas.microsoft.com/office/drawing/2014/main" id="{5A89FC04-D7AD-4745-B60B-450DC76526B9}"/>
            </a:ext>
          </a:extLst>
        </xdr:cNvPr>
        <xdr:cNvCxnSpPr/>
      </xdr:nvCxnSpPr>
      <xdr:spPr>
        <a:xfrm>
          <a:off x="7713980" y="139244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140788</xdr:rowOff>
    </xdr:from>
    <xdr:to>
      <xdr:col>41</xdr:col>
      <xdr:colOff>101600</xdr:colOff>
      <xdr:row>83</xdr:row>
      <xdr:rowOff>70938</xdr:rowOff>
    </xdr:to>
    <xdr:sp macro="" textlink="">
      <xdr:nvSpPr>
        <xdr:cNvPr id="362" name="楕円 361">
          <a:extLst>
            <a:ext uri="{FF2B5EF4-FFF2-40B4-BE49-F238E27FC236}">
              <a16:creationId xmlns:a16="http://schemas.microsoft.com/office/drawing/2014/main" id="{944387FB-474F-49DF-B59C-DAF40444A95C}"/>
            </a:ext>
          </a:extLst>
        </xdr:cNvPr>
        <xdr:cNvSpPr/>
      </xdr:nvSpPr>
      <xdr:spPr>
        <a:xfrm>
          <a:off x="68732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10342</xdr:rowOff>
    </xdr:from>
    <xdr:to>
      <xdr:col>45</xdr:col>
      <xdr:colOff>177800</xdr:colOff>
      <xdr:row>83</xdr:row>
      <xdr:rowOff>20138</xdr:rowOff>
    </xdr:to>
    <xdr:cxnSp macro="">
      <xdr:nvCxnSpPr>
        <xdr:cNvPr id="363" name="直線コネクタ 362">
          <a:extLst>
            <a:ext uri="{FF2B5EF4-FFF2-40B4-BE49-F238E27FC236}">
              <a16:creationId xmlns:a16="http://schemas.microsoft.com/office/drawing/2014/main" id="{2A46EB66-82B4-4723-B645-C3C2EFAEEABE}"/>
            </a:ext>
          </a:extLst>
        </xdr:cNvPr>
        <xdr:cNvCxnSpPr/>
      </xdr:nvCxnSpPr>
      <xdr:spPr>
        <a:xfrm flipV="1">
          <a:off x="6924040" y="13924462"/>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140788</xdr:rowOff>
    </xdr:from>
    <xdr:to>
      <xdr:col>36</xdr:col>
      <xdr:colOff>165100</xdr:colOff>
      <xdr:row>83</xdr:row>
      <xdr:rowOff>70938</xdr:rowOff>
    </xdr:to>
    <xdr:sp macro="" textlink="">
      <xdr:nvSpPr>
        <xdr:cNvPr id="364" name="楕円 363">
          <a:extLst>
            <a:ext uri="{FF2B5EF4-FFF2-40B4-BE49-F238E27FC236}">
              <a16:creationId xmlns:a16="http://schemas.microsoft.com/office/drawing/2014/main" id="{C15FD070-839A-4795-9396-5367063F0DB4}"/>
            </a:ext>
          </a:extLst>
        </xdr:cNvPr>
        <xdr:cNvSpPr/>
      </xdr:nvSpPr>
      <xdr:spPr>
        <a:xfrm>
          <a:off x="60985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20138</xdr:rowOff>
    </xdr:from>
    <xdr:to>
      <xdr:col>41</xdr:col>
      <xdr:colOff>50800</xdr:colOff>
      <xdr:row>83</xdr:row>
      <xdr:rowOff>20138</xdr:rowOff>
    </xdr:to>
    <xdr:cxnSp macro="">
      <xdr:nvCxnSpPr>
        <xdr:cNvPr id="365" name="直線コネクタ 364">
          <a:extLst>
            <a:ext uri="{FF2B5EF4-FFF2-40B4-BE49-F238E27FC236}">
              <a16:creationId xmlns:a16="http://schemas.microsoft.com/office/drawing/2014/main" id="{6ED7B08B-C507-4827-852D-F89EC4C5C1F2}"/>
            </a:ext>
          </a:extLst>
        </xdr:cNvPr>
        <xdr:cNvCxnSpPr/>
      </xdr:nvCxnSpPr>
      <xdr:spPr>
        <a:xfrm>
          <a:off x="6149340" y="139342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7E7525EE-E3AA-4641-A76D-58CE582F71F7}"/>
            </a:ext>
          </a:extLst>
        </xdr:cNvPr>
        <xdr:cNvSpPr txBox="1"/>
      </xdr:nvSpPr>
      <xdr:spPr>
        <a:xfrm>
          <a:off x="8271587" y="140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965633EF-D017-4AEB-BDFE-8A1BA30C8C90}"/>
            </a:ext>
          </a:extLst>
        </xdr:cNvPr>
        <xdr:cNvSpPr txBox="1"/>
      </xdr:nvSpPr>
      <xdr:spPr>
        <a:xfrm>
          <a:off x="7509587" y="140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BFDB29F5-9AAB-4514-A70F-97E05F90DB63}"/>
            </a:ext>
          </a:extLst>
        </xdr:cNvPr>
        <xdr:cNvSpPr txBox="1"/>
      </xdr:nvSpPr>
      <xdr:spPr>
        <a:xfrm>
          <a:off x="6712027" y="139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4D8B5F9B-4218-4A7B-84B0-87F246DBB0C8}"/>
            </a:ext>
          </a:extLst>
        </xdr:cNvPr>
        <xdr:cNvSpPr txBox="1"/>
      </xdr:nvSpPr>
      <xdr:spPr>
        <a:xfrm>
          <a:off x="5937327" y="140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70" name="n_1mainValue【公営住宅】&#10;一人当たり面積">
          <a:extLst>
            <a:ext uri="{FF2B5EF4-FFF2-40B4-BE49-F238E27FC236}">
              <a16:creationId xmlns:a16="http://schemas.microsoft.com/office/drawing/2014/main" id="{5E2BAD60-7437-4A95-9340-1E0FB686CCD0}"/>
            </a:ext>
          </a:extLst>
        </xdr:cNvPr>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77669</xdr:rowOff>
    </xdr:from>
    <xdr:ext cx="469744" cy="259045"/>
    <xdr:sp macro="" textlink="">
      <xdr:nvSpPr>
        <xdr:cNvPr id="371" name="n_2mainValue【公営住宅】&#10;一人当たり面積">
          <a:extLst>
            <a:ext uri="{FF2B5EF4-FFF2-40B4-BE49-F238E27FC236}">
              <a16:creationId xmlns:a16="http://schemas.microsoft.com/office/drawing/2014/main" id="{02A98498-9850-4F31-A966-EEAB446E26F0}"/>
            </a:ext>
          </a:extLst>
        </xdr:cNvPr>
        <xdr:cNvSpPr txBox="1"/>
      </xdr:nvSpPr>
      <xdr:spPr>
        <a:xfrm>
          <a:off x="7509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72" name="n_3mainValue【公営住宅】&#10;一人当たり面積">
          <a:extLst>
            <a:ext uri="{FF2B5EF4-FFF2-40B4-BE49-F238E27FC236}">
              <a16:creationId xmlns:a16="http://schemas.microsoft.com/office/drawing/2014/main" id="{7692FE65-E0D1-4701-B996-4234B65552DC}"/>
            </a:ext>
          </a:extLst>
        </xdr:cNvPr>
        <xdr:cNvSpPr txBox="1"/>
      </xdr:nvSpPr>
      <xdr:spPr>
        <a:xfrm>
          <a:off x="67120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87465</xdr:rowOff>
    </xdr:from>
    <xdr:ext cx="469744" cy="259045"/>
    <xdr:sp macro="" textlink="">
      <xdr:nvSpPr>
        <xdr:cNvPr id="373" name="n_4mainValue【公営住宅】&#10;一人当たり面積">
          <a:extLst>
            <a:ext uri="{FF2B5EF4-FFF2-40B4-BE49-F238E27FC236}">
              <a16:creationId xmlns:a16="http://schemas.microsoft.com/office/drawing/2014/main" id="{5E7D8837-47CF-4713-A4CB-9F569F97CA02}"/>
            </a:ext>
          </a:extLst>
        </xdr:cNvPr>
        <xdr:cNvSpPr txBox="1"/>
      </xdr:nvSpPr>
      <xdr:spPr>
        <a:xfrm>
          <a:off x="59373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FD865D7C-82B8-4B78-BF0A-CEF0AAFF001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0C6BF2F-9FAB-4D40-A121-161345A2CA9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6776397-ABDA-4934-8DD4-3C2F271E82D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C77890EB-5E94-469E-A561-51900CB684A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75893A3B-0F13-4853-AE8B-35F76CE1027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4B246A1-67F2-454B-9058-4E1B6B25BD7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50C984F0-EFBD-4599-BB86-AE9D294F397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34AD290-00CB-47D3-BD0E-BDC20711376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96C83D89-389A-4F44-9916-7DDC707ABBA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E26FBB4-7D5E-4255-8DE5-6D413F4B538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26A2122E-EAAC-4179-B53F-CD3D398CFD1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73838DC-6CC7-4C40-B380-781683FAAA6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F48EFC04-EA0F-4253-AB88-90A268A5F5E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88AAA688-214E-4A6F-9AE5-D87178BD76A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1CBCE893-8A8B-48DE-A559-C341756F1D6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3EDD319-6F82-4ADC-87F7-6C8A429B3F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6EE6C03C-86E0-4426-9B6E-CE9D6C7BEB9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24E3D3A7-8467-4563-815E-790DCC2A243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538FAB2A-A5E0-4402-8473-C29BFD13CCD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AF2A39C-3DC5-4F89-BD4B-F6F2AD0822C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ABD02D7F-17D6-4CA8-A308-40DF5AFDC95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A0D033DB-775A-4EC4-80A3-04FEB1AC3D7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1B8B7C7-C4EF-438D-87FA-ABA93E3F73F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D5C22B6F-6E03-411B-ACE8-0723402E79A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5D56863-BF5F-4DF5-B3D8-63233101F09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23BFF37F-8442-4E70-BE30-098DE147F55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E27192C8-DC20-4B01-B067-266982A6F782}"/>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CD4F4001-6907-4777-B4FC-2588C95330E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43A2EF6F-47A7-41E2-97B6-1578D31D1B6D}"/>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7E69DDEA-6B6E-48F2-BCFA-B77628938A4F}"/>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E38915DB-F45B-4500-B31E-C7E699F0607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F63EB2D0-686F-486A-A1F3-9C1EAC80A1B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5014159A-3435-4BAE-B750-878288BA7E8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9FDF8D5C-A588-4154-93EB-47E0A358264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35193636-894D-42EC-AC66-962DDE84FA4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9FB8EA3D-1227-44ED-B991-2696637B93B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70F21AB0-400D-4502-9FAC-D357C099F0B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27DEDBDC-704B-4A2A-853F-D66907E0459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414B0F5D-CD15-4666-9CB7-3AD48A5F2E38}"/>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210292F-2188-4104-9152-3F4986D48A6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7705EC1D-8941-4715-8EC2-7D442AEB3AD7}"/>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2071C7AA-ED0D-4F2F-830A-87B5325E9EC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B2ABBF03-3FF7-47DD-9BBE-9DBAD14DA13D}"/>
            </a:ext>
          </a:extLst>
        </xdr:cNvPr>
        <xdr:cNvCxnSpPr/>
      </xdr:nvCxnSpPr>
      <xdr:spPr>
        <a:xfrm flipV="1">
          <a:off x="14375764" y="5596890"/>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51E52B11-08E4-4B2F-9511-F65611C063D5}"/>
            </a:ext>
          </a:extLst>
        </xdr:cNvPr>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63C14B74-8FC1-44D4-9A5A-E5366F1606B4}"/>
            </a:ext>
          </a:extLst>
        </xdr:cNvPr>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816E55CE-927C-461D-88AA-282939F3C973}"/>
            </a:ext>
          </a:extLst>
        </xdr:cNvPr>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72D34C66-8F22-4879-8CCF-AF9601BF6C78}"/>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95943F30-29C1-481B-BAE4-373044A9ACF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2AFDE417-FB66-4DF9-94BD-F3AE9089B918}"/>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CECFF769-E121-4E95-A681-C08CB179765B}"/>
            </a:ext>
          </a:extLst>
        </xdr:cNvPr>
        <xdr:cNvSpPr/>
      </xdr:nvSpPr>
      <xdr:spPr>
        <a:xfrm>
          <a:off x="135788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78BBE51F-089F-4FA1-9507-C141CBBDF7E0}"/>
            </a:ext>
          </a:extLst>
        </xdr:cNvPr>
        <xdr:cNvSpPr/>
      </xdr:nvSpPr>
      <xdr:spPr>
        <a:xfrm>
          <a:off x="12804140" y="644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F477453E-F119-4125-B72D-5BA0C95F55A5}"/>
            </a:ext>
          </a:extLst>
        </xdr:cNvPr>
        <xdr:cNvSpPr/>
      </xdr:nvSpPr>
      <xdr:spPr>
        <a:xfrm>
          <a:off x="1202944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5F953DD7-77D3-417B-B1B0-3398116FB599}"/>
            </a:ext>
          </a:extLst>
        </xdr:cNvPr>
        <xdr:cNvSpPr/>
      </xdr:nvSpPr>
      <xdr:spPr>
        <a:xfrm>
          <a:off x="112318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45E10C2-FED9-4D17-AC08-4105056C3CF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3702E70-2866-41AC-983E-C3813C31282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EB88A1-77A4-455A-9F00-FE349B8BD1F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65FFCBF-CD22-4C1D-A1F2-3FFAF9A1E58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35BC190-6372-4143-8B07-417F6DE8F3A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432" name="楕円 431">
          <a:extLst>
            <a:ext uri="{FF2B5EF4-FFF2-40B4-BE49-F238E27FC236}">
              <a16:creationId xmlns:a16="http://schemas.microsoft.com/office/drawing/2014/main" id="{D1BDFDAF-C51B-455E-8364-69AB3D2FBEA9}"/>
            </a:ext>
          </a:extLst>
        </xdr:cNvPr>
        <xdr:cNvSpPr/>
      </xdr:nvSpPr>
      <xdr:spPr>
        <a:xfrm>
          <a:off x="14325600" y="69198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133004</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E545D652-E340-4794-94AB-90EAE6444703}"/>
            </a:ext>
          </a:extLst>
        </xdr:cNvPr>
        <xdr:cNvSpPr txBox="1"/>
      </xdr:nvSpPr>
      <xdr:spPr>
        <a:xfrm>
          <a:off x="14414500" y="683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434" name="楕円 433">
          <a:extLst>
            <a:ext uri="{FF2B5EF4-FFF2-40B4-BE49-F238E27FC236}">
              <a16:creationId xmlns:a16="http://schemas.microsoft.com/office/drawing/2014/main" id="{15435E8C-C090-4142-9443-EA9D4DFA5643}"/>
            </a:ext>
          </a:extLst>
        </xdr:cNvPr>
        <xdr:cNvSpPr/>
      </xdr:nvSpPr>
      <xdr:spPr>
        <a:xfrm>
          <a:off x="13578840" y="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51707</xdr:rowOff>
    </xdr:from>
    <xdr:to>
      <xdr:col>85</xdr:col>
      <xdr:colOff>127000</xdr:colOff>
      <xdr:row>41</xdr:row>
      <xdr:rowOff>97427</xdr:rowOff>
    </xdr:to>
    <xdr:cxnSp macro="">
      <xdr:nvCxnSpPr>
        <xdr:cNvPr id="435" name="直線コネクタ 434">
          <a:extLst>
            <a:ext uri="{FF2B5EF4-FFF2-40B4-BE49-F238E27FC236}">
              <a16:creationId xmlns:a16="http://schemas.microsoft.com/office/drawing/2014/main" id="{13A8764D-9760-47FA-8900-99314DFD00F9}"/>
            </a:ext>
          </a:extLst>
        </xdr:cNvPr>
        <xdr:cNvCxnSpPr/>
      </xdr:nvCxnSpPr>
      <xdr:spPr>
        <a:xfrm>
          <a:off x="13629640" y="6924947"/>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436" name="楕円 435">
          <a:extLst>
            <a:ext uri="{FF2B5EF4-FFF2-40B4-BE49-F238E27FC236}">
              <a16:creationId xmlns:a16="http://schemas.microsoft.com/office/drawing/2014/main" id="{17FCB395-8862-4AE5-991F-F52CE76212B3}"/>
            </a:ext>
          </a:extLst>
        </xdr:cNvPr>
        <xdr:cNvSpPr/>
      </xdr:nvSpPr>
      <xdr:spPr>
        <a:xfrm>
          <a:off x="12804140" y="6835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51707</xdr:rowOff>
    </xdr:to>
    <xdr:cxnSp macro="">
      <xdr:nvCxnSpPr>
        <xdr:cNvPr id="437" name="直線コネクタ 436">
          <a:extLst>
            <a:ext uri="{FF2B5EF4-FFF2-40B4-BE49-F238E27FC236}">
              <a16:creationId xmlns:a16="http://schemas.microsoft.com/office/drawing/2014/main" id="{6C33FBD1-3D55-4076-B9FA-E753111115E5}"/>
            </a:ext>
          </a:extLst>
        </xdr:cNvPr>
        <xdr:cNvCxnSpPr/>
      </xdr:nvCxnSpPr>
      <xdr:spPr>
        <a:xfrm>
          <a:off x="12854940" y="6882493"/>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38" name="楕円 437">
          <a:extLst>
            <a:ext uri="{FF2B5EF4-FFF2-40B4-BE49-F238E27FC236}">
              <a16:creationId xmlns:a16="http://schemas.microsoft.com/office/drawing/2014/main" id="{7EBE2B7F-FA62-4637-83BF-BFA8B8025080}"/>
            </a:ext>
          </a:extLst>
        </xdr:cNvPr>
        <xdr:cNvSpPr/>
      </xdr:nvSpPr>
      <xdr:spPr>
        <a:xfrm>
          <a:off x="12029440" y="6796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141515</xdr:rowOff>
    </xdr:from>
    <xdr:to>
      <xdr:col>76</xdr:col>
      <xdr:colOff>114300</xdr:colOff>
      <xdr:row>41</xdr:row>
      <xdr:rowOff>9253</xdr:rowOff>
    </xdr:to>
    <xdr:cxnSp macro="">
      <xdr:nvCxnSpPr>
        <xdr:cNvPr id="439" name="直線コネクタ 438">
          <a:extLst>
            <a:ext uri="{FF2B5EF4-FFF2-40B4-BE49-F238E27FC236}">
              <a16:creationId xmlns:a16="http://schemas.microsoft.com/office/drawing/2014/main" id="{977816F1-56E0-48C4-B900-5450257B5F99}"/>
            </a:ext>
          </a:extLst>
        </xdr:cNvPr>
        <xdr:cNvCxnSpPr/>
      </xdr:nvCxnSpPr>
      <xdr:spPr>
        <a:xfrm>
          <a:off x="12072620" y="6847115"/>
          <a:ext cx="7823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41728</xdr:rowOff>
    </xdr:from>
    <xdr:to>
      <xdr:col>67</xdr:col>
      <xdr:colOff>101600</xdr:colOff>
      <xdr:row>40</xdr:row>
      <xdr:rowOff>143328</xdr:rowOff>
    </xdr:to>
    <xdr:sp macro="" textlink="">
      <xdr:nvSpPr>
        <xdr:cNvPr id="440" name="楕円 439">
          <a:extLst>
            <a:ext uri="{FF2B5EF4-FFF2-40B4-BE49-F238E27FC236}">
              <a16:creationId xmlns:a16="http://schemas.microsoft.com/office/drawing/2014/main" id="{0E2F1CEE-55BE-4EA8-B6CD-BCEAF2039C0C}"/>
            </a:ext>
          </a:extLst>
        </xdr:cNvPr>
        <xdr:cNvSpPr/>
      </xdr:nvSpPr>
      <xdr:spPr>
        <a:xfrm>
          <a:off x="1123188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92528</xdr:rowOff>
    </xdr:from>
    <xdr:to>
      <xdr:col>71</xdr:col>
      <xdr:colOff>177800</xdr:colOff>
      <xdr:row>40</xdr:row>
      <xdr:rowOff>141515</xdr:rowOff>
    </xdr:to>
    <xdr:cxnSp macro="">
      <xdr:nvCxnSpPr>
        <xdr:cNvPr id="441" name="直線コネクタ 440">
          <a:extLst>
            <a:ext uri="{FF2B5EF4-FFF2-40B4-BE49-F238E27FC236}">
              <a16:creationId xmlns:a16="http://schemas.microsoft.com/office/drawing/2014/main" id="{D914A32B-58DE-481C-8AFA-6EAB45399ACB}"/>
            </a:ext>
          </a:extLst>
        </xdr:cNvPr>
        <xdr:cNvCxnSpPr/>
      </xdr:nvCxnSpPr>
      <xdr:spPr>
        <a:xfrm>
          <a:off x="11282680" y="6798128"/>
          <a:ext cx="78994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7AAB8C91-A5F4-4418-95CF-BAC59021AAAF}"/>
            </a:ext>
          </a:extLst>
        </xdr:cNvPr>
        <xdr:cNvSpPr txBox="1"/>
      </xdr:nvSpPr>
      <xdr:spPr>
        <a:xfrm>
          <a:off x="134372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287A480-F973-434E-B702-8D3A6399325E}"/>
            </a:ext>
          </a:extLst>
        </xdr:cNvPr>
        <xdr:cNvSpPr txBox="1"/>
      </xdr:nvSpPr>
      <xdr:spPr>
        <a:xfrm>
          <a:off x="1267524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9E6BB49F-AA34-477B-B43E-9B266E4677F6}"/>
            </a:ext>
          </a:extLst>
        </xdr:cNvPr>
        <xdr:cNvSpPr txBox="1"/>
      </xdr:nvSpPr>
      <xdr:spPr>
        <a:xfrm>
          <a:off x="119005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6615FA2F-70AA-4C3C-8351-7250D325E877}"/>
            </a:ext>
          </a:extLst>
        </xdr:cNvPr>
        <xdr:cNvSpPr txBox="1"/>
      </xdr:nvSpPr>
      <xdr:spPr>
        <a:xfrm>
          <a:off x="1110298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A09A8246-367E-428E-92F3-E50EC73EEB1E}"/>
            </a:ext>
          </a:extLst>
        </xdr:cNvPr>
        <xdr:cNvSpPr txBox="1"/>
      </xdr:nvSpPr>
      <xdr:spPr>
        <a:xfrm>
          <a:off x="13437244" y="696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86072053-BFE0-4603-AA3B-EB1FCE4B98B0}"/>
            </a:ext>
          </a:extLst>
        </xdr:cNvPr>
        <xdr:cNvSpPr txBox="1"/>
      </xdr:nvSpPr>
      <xdr:spPr>
        <a:xfrm>
          <a:off x="12675244" y="692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9CC0949-594D-445F-9F24-FB738B45BFE9}"/>
            </a:ext>
          </a:extLst>
        </xdr:cNvPr>
        <xdr:cNvSpPr txBox="1"/>
      </xdr:nvSpPr>
      <xdr:spPr>
        <a:xfrm>
          <a:off x="1190054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134455</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332F7FD-0E55-4254-B77E-C9D838F8D228}"/>
            </a:ext>
          </a:extLst>
        </xdr:cNvPr>
        <xdr:cNvSpPr txBox="1"/>
      </xdr:nvSpPr>
      <xdr:spPr>
        <a:xfrm>
          <a:off x="1110298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9261653-7747-4E64-B170-96E44854E7E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428277B-1BD5-4977-8333-84D4D5805B3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9BF414E0-42B0-45D6-AB10-BF8FE1A9C4C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59807244-0C9D-45F2-BFBE-96CFACD0D84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F8BF5E4-72DE-4602-A8C1-F3C3F66AED2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3F112DE-0B98-4650-B926-0CC2FB9FE68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B8A935F5-46AB-40B5-95C6-4329B5F435C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C3363EC-154D-4EC0-8887-CEE3580B237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A70A93B-DB20-4594-A7A8-779383BD3A4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F9B6074F-E60C-44AC-9A93-F3EF480F4C8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64F71650-41E5-4227-AF65-0C86B5FCEEE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62B0415-F314-4EEE-ADF2-5021546C926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C14717E9-6BAC-4257-8DC5-B4DACA76454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C3BF497C-2B5D-4469-8331-83E8EF6CCC9F}"/>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914BC863-FF6B-49BC-B348-B456CFA6A7E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8BC28247-D9F8-456F-9141-C25117CE1079}"/>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A960146-DF64-4203-B73B-34ECAB1B9FED}"/>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6119964E-D171-410F-9924-4BE4EBB8610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488FD873-9386-4899-BA61-3C309BC2958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CBA23134-723F-4835-B79D-615DAF5E666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7A557E32-008D-4D4A-8E50-07EC64CC9D4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88316FC7-6434-4F30-91DF-580B6D25CD89}"/>
            </a:ext>
          </a:extLst>
        </xdr:cNvPr>
        <xdr:cNvCxnSpPr/>
      </xdr:nvCxnSpPr>
      <xdr:spPr>
        <a:xfrm flipV="1">
          <a:off x="19509104" y="586816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A53FF1A9-72E8-4C26-8573-2D0FCCF8EE12}"/>
            </a:ext>
          </a:extLst>
        </xdr:cNvPr>
        <xdr:cNvSpPr txBox="1"/>
      </xdr:nvSpPr>
      <xdr:spPr>
        <a:xfrm>
          <a:off x="1954784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546B7709-062A-47A0-98AD-F131A95C4AEE}"/>
            </a:ext>
          </a:extLst>
        </xdr:cNvPr>
        <xdr:cNvCxnSpPr/>
      </xdr:nvCxnSpPr>
      <xdr:spPr>
        <a:xfrm>
          <a:off x="194437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D9913C32-B9EC-4E92-B501-5F67D1DCF5E9}"/>
            </a:ext>
          </a:extLst>
        </xdr:cNvPr>
        <xdr:cNvSpPr txBox="1"/>
      </xdr:nvSpPr>
      <xdr:spPr>
        <a:xfrm>
          <a:off x="19547840" y="56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9E788D71-68A6-4E89-8148-1664A5EB51FB}"/>
            </a:ext>
          </a:extLst>
        </xdr:cNvPr>
        <xdr:cNvCxnSpPr/>
      </xdr:nvCxnSpPr>
      <xdr:spPr>
        <a:xfrm>
          <a:off x="19443700" y="5868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74B3CFF0-D907-4D3F-86A2-01E90754BA64}"/>
            </a:ext>
          </a:extLst>
        </xdr:cNvPr>
        <xdr:cNvSpPr txBox="1"/>
      </xdr:nvSpPr>
      <xdr:spPr>
        <a:xfrm>
          <a:off x="19547840" y="658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E42AA02A-6DB0-490B-9EAA-4C695A24F929}"/>
            </a:ext>
          </a:extLst>
        </xdr:cNvPr>
        <xdr:cNvSpPr/>
      </xdr:nvSpPr>
      <xdr:spPr>
        <a:xfrm>
          <a:off x="1945894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E243F171-905B-4500-80B1-18453225B5CD}"/>
            </a:ext>
          </a:extLst>
        </xdr:cNvPr>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E7398313-AC0D-40B5-8350-B241CDD1E166}"/>
            </a:ext>
          </a:extLst>
        </xdr:cNvPr>
        <xdr:cNvSpPr/>
      </xdr:nvSpPr>
      <xdr:spPr>
        <a:xfrm>
          <a:off x="1793748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C34C08BF-E7B4-43A2-BB01-20BF55E56AAE}"/>
            </a:ext>
          </a:extLst>
        </xdr:cNvPr>
        <xdr:cNvSpPr/>
      </xdr:nvSpPr>
      <xdr:spPr>
        <a:xfrm>
          <a:off x="1716278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6CA14C6D-245C-4EA9-9E6B-FBBD95D3EB14}"/>
            </a:ext>
          </a:extLst>
        </xdr:cNvPr>
        <xdr:cNvSpPr/>
      </xdr:nvSpPr>
      <xdr:spPr>
        <a:xfrm>
          <a:off x="16388080" y="6593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7A0C027-18A8-47FB-9180-293A930BB80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3A1A43A-1287-4A20-9FF1-C67D354CE56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61BC50B-EB43-4ADE-AD17-55DDFC7FAD2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93E047D-B290-4564-B9F3-F62EE5DA327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8B95AD7-6BFA-4B7B-B722-DE23BF11113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7" name="楕円 486">
          <a:extLst>
            <a:ext uri="{FF2B5EF4-FFF2-40B4-BE49-F238E27FC236}">
              <a16:creationId xmlns:a16="http://schemas.microsoft.com/office/drawing/2014/main" id="{6814A116-A42D-4D0D-B5EE-D268DF6D002B}"/>
            </a:ext>
          </a:extLst>
        </xdr:cNvPr>
        <xdr:cNvSpPr/>
      </xdr:nvSpPr>
      <xdr:spPr>
        <a:xfrm>
          <a:off x="1945894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105B7CAA-C1B9-4CC7-B073-634ADBB62653}"/>
            </a:ext>
          </a:extLst>
        </xdr:cNvPr>
        <xdr:cNvSpPr txBox="1"/>
      </xdr:nvSpPr>
      <xdr:spPr>
        <a:xfrm>
          <a:off x="1954784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89" name="楕円 488">
          <a:extLst>
            <a:ext uri="{FF2B5EF4-FFF2-40B4-BE49-F238E27FC236}">
              <a16:creationId xmlns:a16="http://schemas.microsoft.com/office/drawing/2014/main" id="{88BDF457-A1EA-44B7-8C6F-FEDBE0F768A8}"/>
            </a:ext>
          </a:extLst>
        </xdr:cNvPr>
        <xdr:cNvSpPr/>
      </xdr:nvSpPr>
      <xdr:spPr>
        <a:xfrm>
          <a:off x="18735040" y="630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90" name="直線コネクタ 489">
          <a:extLst>
            <a:ext uri="{FF2B5EF4-FFF2-40B4-BE49-F238E27FC236}">
              <a16:creationId xmlns:a16="http://schemas.microsoft.com/office/drawing/2014/main" id="{25D3D53A-A96A-4495-B232-68C15E1B9D6C}"/>
            </a:ext>
          </a:extLst>
        </xdr:cNvPr>
        <xdr:cNvCxnSpPr/>
      </xdr:nvCxnSpPr>
      <xdr:spPr>
        <a:xfrm>
          <a:off x="18778220" y="63543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91" name="楕円 490">
          <a:extLst>
            <a:ext uri="{FF2B5EF4-FFF2-40B4-BE49-F238E27FC236}">
              <a16:creationId xmlns:a16="http://schemas.microsoft.com/office/drawing/2014/main" id="{680618CB-9256-41A1-B74E-311B39A23CB3}"/>
            </a:ext>
          </a:extLst>
        </xdr:cNvPr>
        <xdr:cNvSpPr/>
      </xdr:nvSpPr>
      <xdr:spPr>
        <a:xfrm>
          <a:off x="179374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151638</xdr:rowOff>
    </xdr:to>
    <xdr:cxnSp macro="">
      <xdr:nvCxnSpPr>
        <xdr:cNvPr id="492" name="直線コネクタ 491">
          <a:extLst>
            <a:ext uri="{FF2B5EF4-FFF2-40B4-BE49-F238E27FC236}">
              <a16:creationId xmlns:a16="http://schemas.microsoft.com/office/drawing/2014/main" id="{178D3DD1-B7CC-4E94-9191-21FFDD8A5303}"/>
            </a:ext>
          </a:extLst>
        </xdr:cNvPr>
        <xdr:cNvCxnSpPr/>
      </xdr:nvCxnSpPr>
      <xdr:spPr>
        <a:xfrm>
          <a:off x="17988280" y="63543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100838</xdr:rowOff>
    </xdr:from>
    <xdr:to>
      <xdr:col>102</xdr:col>
      <xdr:colOff>165100</xdr:colOff>
      <xdr:row>38</xdr:row>
      <xdr:rowOff>30988</xdr:rowOff>
    </xdr:to>
    <xdr:sp macro="" textlink="">
      <xdr:nvSpPr>
        <xdr:cNvPr id="493" name="楕円 492">
          <a:extLst>
            <a:ext uri="{FF2B5EF4-FFF2-40B4-BE49-F238E27FC236}">
              <a16:creationId xmlns:a16="http://schemas.microsoft.com/office/drawing/2014/main" id="{70184B9B-BFA2-4EBA-953E-D80E69900540}"/>
            </a:ext>
          </a:extLst>
        </xdr:cNvPr>
        <xdr:cNvSpPr/>
      </xdr:nvSpPr>
      <xdr:spPr>
        <a:xfrm>
          <a:off x="171627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151638</xdr:rowOff>
    </xdr:to>
    <xdr:cxnSp macro="">
      <xdr:nvCxnSpPr>
        <xdr:cNvPr id="494" name="直線コネクタ 493">
          <a:extLst>
            <a:ext uri="{FF2B5EF4-FFF2-40B4-BE49-F238E27FC236}">
              <a16:creationId xmlns:a16="http://schemas.microsoft.com/office/drawing/2014/main" id="{B4680CEB-1888-4820-B1E8-B61CD023E3CE}"/>
            </a:ext>
          </a:extLst>
        </xdr:cNvPr>
        <xdr:cNvCxnSpPr/>
      </xdr:nvCxnSpPr>
      <xdr:spPr>
        <a:xfrm>
          <a:off x="17213580" y="63543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495" name="楕円 494">
          <a:extLst>
            <a:ext uri="{FF2B5EF4-FFF2-40B4-BE49-F238E27FC236}">
              <a16:creationId xmlns:a16="http://schemas.microsoft.com/office/drawing/2014/main" id="{E9FD6143-0B45-41D7-8FD8-D82135F4C2D3}"/>
            </a:ext>
          </a:extLst>
        </xdr:cNvPr>
        <xdr:cNvSpPr/>
      </xdr:nvSpPr>
      <xdr:spPr>
        <a:xfrm>
          <a:off x="1638808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37</xdr:row>
      <xdr:rowOff>156210</xdr:rowOff>
    </xdr:to>
    <xdr:cxnSp macro="">
      <xdr:nvCxnSpPr>
        <xdr:cNvPr id="496" name="直線コネクタ 495">
          <a:extLst>
            <a:ext uri="{FF2B5EF4-FFF2-40B4-BE49-F238E27FC236}">
              <a16:creationId xmlns:a16="http://schemas.microsoft.com/office/drawing/2014/main" id="{6CF6A854-F40C-4C44-B4D5-96C7B6343D4D}"/>
            </a:ext>
          </a:extLst>
        </xdr:cNvPr>
        <xdr:cNvCxnSpPr/>
      </xdr:nvCxnSpPr>
      <xdr:spPr>
        <a:xfrm flipV="1">
          <a:off x="16431260" y="635431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C13057D-1E5B-4B18-910A-C91FD3E7D8AB}"/>
            </a:ext>
          </a:extLst>
        </xdr:cNvPr>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1E2147D5-02B0-4650-B954-EEF0E5727CC0}"/>
            </a:ext>
          </a:extLst>
        </xdr:cNvPr>
        <xdr:cNvSpPr txBox="1"/>
      </xdr:nvSpPr>
      <xdr:spPr>
        <a:xfrm>
          <a:off x="177762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C81D27D8-0354-444C-B280-D315074C970D}"/>
            </a:ext>
          </a:extLst>
        </xdr:cNvPr>
        <xdr:cNvSpPr txBox="1"/>
      </xdr:nvSpPr>
      <xdr:spPr>
        <a:xfrm>
          <a:off x="17001567"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DFAD5BD2-FDF1-4F3C-8A58-701FDBC7CEC8}"/>
            </a:ext>
          </a:extLst>
        </xdr:cNvPr>
        <xdr:cNvSpPr txBox="1"/>
      </xdr:nvSpPr>
      <xdr:spPr>
        <a:xfrm>
          <a:off x="162268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6E8EA45E-B687-4CD6-9612-E2AA546D98C6}"/>
            </a:ext>
          </a:extLst>
        </xdr:cNvPr>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2F23C6F4-C1C4-4512-9425-C6CD42B8AF21}"/>
            </a:ext>
          </a:extLst>
        </xdr:cNvPr>
        <xdr:cNvSpPr txBox="1"/>
      </xdr:nvSpPr>
      <xdr:spPr>
        <a:xfrm>
          <a:off x="177762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47515</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E3D749A1-A74C-4683-85B5-B963791CC14E}"/>
            </a:ext>
          </a:extLst>
        </xdr:cNvPr>
        <xdr:cNvSpPr txBox="1"/>
      </xdr:nvSpPr>
      <xdr:spPr>
        <a:xfrm>
          <a:off x="170015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47950E5F-4821-40B3-8587-399AFC08EE3D}"/>
            </a:ext>
          </a:extLst>
        </xdr:cNvPr>
        <xdr:cNvSpPr txBox="1"/>
      </xdr:nvSpPr>
      <xdr:spPr>
        <a:xfrm>
          <a:off x="162268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A5FEA17C-EC90-4867-9F0E-88C8C2D7040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A3C39F81-BECF-415F-A408-ED64CBF394E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CFF76C09-B85C-4657-95F2-2AACA12209E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B28995C3-C49E-4684-BE78-038FFD0A0FD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7400D409-C4EF-469D-BCB6-5D06E4AAC5D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08D83FC-C046-48CB-B4EA-2D4A2C78C74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1D5803B0-8077-4385-BABE-5217DC0AC32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E5F0DA43-F44E-40BE-9124-BEEB0015C59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2DCDF343-C9C1-418D-AB9D-299D84409CB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7A16CEF-CBB5-4591-A57F-D4907507D9B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57718597-AFC3-4DF4-A1B4-E775216EE01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725542E4-4C88-4996-883C-72DE41C1D9C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9CB9A34E-873A-4743-B03C-487A2D9A4B02}"/>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65041356-EBCC-4974-AEC1-E94A8482420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E8D6694A-1E7F-47E7-8A19-8CB70C646C8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3AE36AD3-DC16-4EA1-B027-788EC2C8D59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2CF0521D-7DFD-476A-8A65-60AF57C223F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6E5B4DD7-24D1-434C-A7CA-664A8DEA1DA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4C1FCAC7-AD69-43E0-8FE1-5D0A58BF734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474C598E-389C-4598-8077-AD4D52A213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729F4272-73D3-497B-B461-2AC8A2855BE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42509375-B76D-42C6-9735-8C183895DB7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8E984422-E2FA-483F-A9E6-0E96F16FA3A6}"/>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2B31200F-31E7-4C33-AA68-E630C76CA4E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730E587-E32A-48DA-9566-8D73C1DF81EE}"/>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6E317EFC-633C-431E-A894-10CF0FB30C3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A9B0FA86-4100-4E5E-937A-95387B17925E}"/>
            </a:ext>
          </a:extLst>
        </xdr:cNvPr>
        <xdr:cNvCxnSpPr/>
      </xdr:nvCxnSpPr>
      <xdr:spPr>
        <a:xfrm flipV="1">
          <a:off x="14375764" y="9387840"/>
          <a:ext cx="0" cy="12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FF1E715-A940-4478-B12C-C178C6574442}"/>
            </a:ext>
          </a:extLst>
        </xdr:cNvPr>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FB743073-900B-4382-8028-3C86DD99B988}"/>
            </a:ext>
          </a:extLst>
        </xdr:cNvPr>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3F6635A1-DDDA-4624-923A-558F860720C0}"/>
            </a:ext>
          </a:extLst>
        </xdr:cNvPr>
        <xdr:cNvSpPr txBox="1"/>
      </xdr:nvSpPr>
      <xdr:spPr>
        <a:xfrm>
          <a:off x="144145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06009BEF-B8B2-4103-A689-0DF804C3CE0F}"/>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B151AF92-E8F2-4858-9C36-75EE86CE991B}"/>
            </a:ext>
          </a:extLst>
        </xdr:cNvPr>
        <xdr:cNvSpPr txBox="1"/>
      </xdr:nvSpPr>
      <xdr:spPr>
        <a:xfrm>
          <a:off x="14414500" y="9879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FCC5E241-70D7-46B9-8113-89D979AD2436}"/>
            </a:ext>
          </a:extLst>
        </xdr:cNvPr>
        <xdr:cNvSpPr/>
      </xdr:nvSpPr>
      <xdr:spPr>
        <a:xfrm>
          <a:off x="14325600" y="100244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BE8E6E9D-DDD2-455D-A894-D8413B28AAD7}"/>
            </a:ext>
          </a:extLst>
        </xdr:cNvPr>
        <xdr:cNvSpPr/>
      </xdr:nvSpPr>
      <xdr:spPr>
        <a:xfrm>
          <a:off x="13578840" y="10014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58B1F834-3C4D-4468-8DFA-CDD962A4CC54}"/>
            </a:ext>
          </a:extLst>
        </xdr:cNvPr>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51817383-F808-4D09-BBE3-CC90B41E09F1}"/>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EBDE2585-024F-436B-ADEB-46E6BB669DE5}"/>
            </a:ext>
          </a:extLst>
        </xdr:cNvPr>
        <xdr:cNvSpPr/>
      </xdr:nvSpPr>
      <xdr:spPr>
        <a:xfrm>
          <a:off x="1123188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47AB209-AF61-4E09-89D1-ED13B4139D3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478287-4BF2-4C94-9F46-3AABFD10ECA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F8B439D-2A24-4249-9DA1-40D137246CC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B322C79-2FB3-4AB2-B563-28804EBAEE2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804280A-4A4A-4C0F-A757-66B26C680EB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47" name="楕円 546">
          <a:extLst>
            <a:ext uri="{FF2B5EF4-FFF2-40B4-BE49-F238E27FC236}">
              <a16:creationId xmlns:a16="http://schemas.microsoft.com/office/drawing/2014/main" id="{CDF3E046-8F32-424C-9414-3235948EBC6B}"/>
            </a:ext>
          </a:extLst>
        </xdr:cNvPr>
        <xdr:cNvSpPr/>
      </xdr:nvSpPr>
      <xdr:spPr>
        <a:xfrm>
          <a:off x="14325600" y="103303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3CD5DA02-1448-4199-BF50-452ED45C528B}"/>
            </a:ext>
          </a:extLst>
        </xdr:cNvPr>
        <xdr:cNvSpPr txBox="1"/>
      </xdr:nvSpPr>
      <xdr:spPr>
        <a:xfrm>
          <a:off x="14414500"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49" name="楕円 548">
          <a:extLst>
            <a:ext uri="{FF2B5EF4-FFF2-40B4-BE49-F238E27FC236}">
              <a16:creationId xmlns:a16="http://schemas.microsoft.com/office/drawing/2014/main" id="{6796C867-9FB2-4821-AB9F-E0CE10BA0E3B}"/>
            </a:ext>
          </a:extLst>
        </xdr:cNvPr>
        <xdr:cNvSpPr/>
      </xdr:nvSpPr>
      <xdr:spPr>
        <a:xfrm>
          <a:off x="1357884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155122</xdr:rowOff>
    </xdr:to>
    <xdr:cxnSp macro="">
      <xdr:nvCxnSpPr>
        <xdr:cNvPr id="550" name="直線コネクタ 549">
          <a:extLst>
            <a:ext uri="{FF2B5EF4-FFF2-40B4-BE49-F238E27FC236}">
              <a16:creationId xmlns:a16="http://schemas.microsoft.com/office/drawing/2014/main" id="{F186D3CD-7498-4A43-BA26-03C1D16A9900}"/>
            </a:ext>
          </a:extLst>
        </xdr:cNvPr>
        <xdr:cNvCxnSpPr/>
      </xdr:nvCxnSpPr>
      <xdr:spPr>
        <a:xfrm>
          <a:off x="13629640" y="10338707"/>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1" name="楕円 550">
          <a:extLst>
            <a:ext uri="{FF2B5EF4-FFF2-40B4-BE49-F238E27FC236}">
              <a16:creationId xmlns:a16="http://schemas.microsoft.com/office/drawing/2014/main" id="{8F3FC267-F5CF-4B8C-8EB8-312FF9D3EA34}"/>
            </a:ext>
          </a:extLst>
        </xdr:cNvPr>
        <xdr:cNvSpPr/>
      </xdr:nvSpPr>
      <xdr:spPr>
        <a:xfrm>
          <a:off x="128041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112667</xdr:rowOff>
    </xdr:to>
    <xdr:cxnSp macro="">
      <xdr:nvCxnSpPr>
        <xdr:cNvPr id="552" name="直線コネクタ 551">
          <a:extLst>
            <a:ext uri="{FF2B5EF4-FFF2-40B4-BE49-F238E27FC236}">
              <a16:creationId xmlns:a16="http://schemas.microsoft.com/office/drawing/2014/main" id="{D5F95DAF-E4C3-46B1-91A0-F7AF8F92B297}"/>
            </a:ext>
          </a:extLst>
        </xdr:cNvPr>
        <xdr:cNvCxnSpPr/>
      </xdr:nvCxnSpPr>
      <xdr:spPr>
        <a:xfrm>
          <a:off x="12854940" y="1030278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553" name="楕円 552">
          <a:extLst>
            <a:ext uri="{FF2B5EF4-FFF2-40B4-BE49-F238E27FC236}">
              <a16:creationId xmlns:a16="http://schemas.microsoft.com/office/drawing/2014/main" id="{A6BBAEE8-D67E-42D7-8EE7-4C645B1FEA5D}"/>
            </a:ext>
          </a:extLst>
        </xdr:cNvPr>
        <xdr:cNvSpPr/>
      </xdr:nvSpPr>
      <xdr:spPr>
        <a:xfrm>
          <a:off x="12029440" y="10310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135527</xdr:rowOff>
    </xdr:to>
    <xdr:cxnSp macro="">
      <xdr:nvCxnSpPr>
        <xdr:cNvPr id="554" name="直線コネクタ 553">
          <a:extLst>
            <a:ext uri="{FF2B5EF4-FFF2-40B4-BE49-F238E27FC236}">
              <a16:creationId xmlns:a16="http://schemas.microsoft.com/office/drawing/2014/main" id="{0483CFF2-8462-41BC-BEE4-63B466AA5428}"/>
            </a:ext>
          </a:extLst>
        </xdr:cNvPr>
        <xdr:cNvCxnSpPr/>
      </xdr:nvCxnSpPr>
      <xdr:spPr>
        <a:xfrm flipV="1">
          <a:off x="12072620" y="10302784"/>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37374</xdr:rowOff>
    </xdr:from>
    <xdr:to>
      <xdr:col>67</xdr:col>
      <xdr:colOff>101600</xdr:colOff>
      <xdr:row>62</xdr:row>
      <xdr:rowOff>138974</xdr:rowOff>
    </xdr:to>
    <xdr:sp macro="" textlink="">
      <xdr:nvSpPr>
        <xdr:cNvPr id="555" name="楕円 554">
          <a:extLst>
            <a:ext uri="{FF2B5EF4-FFF2-40B4-BE49-F238E27FC236}">
              <a16:creationId xmlns:a16="http://schemas.microsoft.com/office/drawing/2014/main" id="{A4D64541-4381-48FE-A3FB-DC5ECF57E69A}"/>
            </a:ext>
          </a:extLst>
        </xdr:cNvPr>
        <xdr:cNvSpPr/>
      </xdr:nvSpPr>
      <xdr:spPr>
        <a:xfrm>
          <a:off x="11231880" y="104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135527</xdr:rowOff>
    </xdr:from>
    <xdr:to>
      <xdr:col>71</xdr:col>
      <xdr:colOff>177800</xdr:colOff>
      <xdr:row>62</xdr:row>
      <xdr:rowOff>88174</xdr:rowOff>
    </xdr:to>
    <xdr:cxnSp macro="">
      <xdr:nvCxnSpPr>
        <xdr:cNvPr id="556" name="直線コネクタ 555">
          <a:extLst>
            <a:ext uri="{FF2B5EF4-FFF2-40B4-BE49-F238E27FC236}">
              <a16:creationId xmlns:a16="http://schemas.microsoft.com/office/drawing/2014/main" id="{7FC384B6-7AFD-44B0-9939-B5FD35D7C2C7}"/>
            </a:ext>
          </a:extLst>
        </xdr:cNvPr>
        <xdr:cNvCxnSpPr/>
      </xdr:nvCxnSpPr>
      <xdr:spPr>
        <a:xfrm flipV="1">
          <a:off x="11282680" y="10361567"/>
          <a:ext cx="78994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id="{F33A7675-1CBF-484D-97E6-AFA0D78E5E96}"/>
            </a:ext>
          </a:extLst>
        </xdr:cNvPr>
        <xdr:cNvSpPr txBox="1"/>
      </xdr:nvSpPr>
      <xdr:spPr>
        <a:xfrm>
          <a:off x="13437244" y="979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id="{1F4DFBC6-CDE4-4E97-AF7B-108C73BB3F74}"/>
            </a:ext>
          </a:extLst>
        </xdr:cNvPr>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3E14BB93-9409-457B-8CB1-2969846C2E78}"/>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id="{39C5EFA1-CB09-4EC8-AA5A-841CA80A375A}"/>
            </a:ext>
          </a:extLst>
        </xdr:cNvPr>
        <xdr:cNvSpPr txBox="1"/>
      </xdr:nvSpPr>
      <xdr:spPr>
        <a:xfrm>
          <a:off x="111029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61" name="n_1mainValue【学校施設】&#10;有形固定資産減価償却率">
          <a:extLst>
            <a:ext uri="{FF2B5EF4-FFF2-40B4-BE49-F238E27FC236}">
              <a16:creationId xmlns:a16="http://schemas.microsoft.com/office/drawing/2014/main" id="{F2CA8867-55EE-4BC8-B12B-5CC8727AC4FC}"/>
            </a:ext>
          </a:extLst>
        </xdr:cNvPr>
        <xdr:cNvSpPr txBox="1"/>
      </xdr:nvSpPr>
      <xdr:spPr>
        <a:xfrm>
          <a:off x="13437244"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2" name="n_2mainValue【学校施設】&#10;有形固定資産減価償却率">
          <a:extLst>
            <a:ext uri="{FF2B5EF4-FFF2-40B4-BE49-F238E27FC236}">
              <a16:creationId xmlns:a16="http://schemas.microsoft.com/office/drawing/2014/main" id="{402814DB-63E8-4EE9-8A09-F76093660076}"/>
            </a:ext>
          </a:extLst>
        </xdr:cNvPr>
        <xdr:cNvSpPr txBox="1"/>
      </xdr:nvSpPr>
      <xdr:spPr>
        <a:xfrm>
          <a:off x="12675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563" name="n_3mainValue【学校施設】&#10;有形固定資産減価償却率">
          <a:extLst>
            <a:ext uri="{FF2B5EF4-FFF2-40B4-BE49-F238E27FC236}">
              <a16:creationId xmlns:a16="http://schemas.microsoft.com/office/drawing/2014/main" id="{0D610949-CDEB-48D4-835E-B1375C5753DC}"/>
            </a:ext>
          </a:extLst>
        </xdr:cNvPr>
        <xdr:cNvSpPr txBox="1"/>
      </xdr:nvSpPr>
      <xdr:spPr>
        <a:xfrm>
          <a:off x="119005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130101</xdr:rowOff>
    </xdr:from>
    <xdr:ext cx="405111" cy="259045"/>
    <xdr:sp macro="" textlink="">
      <xdr:nvSpPr>
        <xdr:cNvPr id="564" name="n_4mainValue【学校施設】&#10;有形固定資産減価償却率">
          <a:extLst>
            <a:ext uri="{FF2B5EF4-FFF2-40B4-BE49-F238E27FC236}">
              <a16:creationId xmlns:a16="http://schemas.microsoft.com/office/drawing/2014/main" id="{6AA489F3-A40A-40B7-A4C9-92474557610A}"/>
            </a:ext>
          </a:extLst>
        </xdr:cNvPr>
        <xdr:cNvSpPr txBox="1"/>
      </xdr:nvSpPr>
      <xdr:spPr>
        <a:xfrm>
          <a:off x="1110298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4BA32A0-F8B2-4D04-AE3F-C535780D145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35707B75-3B6D-4D3D-8205-A396E744FAA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781EC7D1-9AFE-439D-BC44-0BDA913E666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802A3469-2564-4CCB-B90B-5008B356C8B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B5CF9966-A9ED-4CD2-957A-65CBD2A4580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99D6B4BE-7152-45BE-88EC-F3882220BFC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CC528DC-9EFF-4520-B68F-EC8A290FF13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5CA5325-F961-456D-A755-5FF907D6E6A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AAC1E70-93F1-4C01-8AF9-3BCD93D1101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87500DEE-31C4-4448-8C7A-2938B4E8090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C2A4F204-A216-45A8-8E83-2D3A026E6B5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41AB42B-7A45-48C9-BA1A-C4364CBA4C2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E1426A8-D5C8-4FED-871B-1B5E382E697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D239464-8C15-437F-97FA-E10CDB580DD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7FF8E934-0799-4FB3-9961-E0577146049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9F71734A-212A-4A83-B376-4F66A876647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9FD6BC7-6390-4446-A4FD-0AF507223F4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E58ED9B-2EC1-44A2-A8B4-D34B4924AAD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F84FBF8-8A90-441A-9CA3-E882C4D97CA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23A1A7F-3998-4AF9-A285-F417E7DE1F1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4CBF0F90-FEE1-4581-892F-6967CCA8AE0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DCFAE53D-7D24-4BA2-BBC8-DC00FF94C76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506F9F4-FA86-43FC-BDDB-ED9678C80A5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25307CC-8C27-421D-BAF2-CBE62CC2DCC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25C0699B-1D9B-43C4-B445-C2C82B2FFD56}"/>
            </a:ext>
          </a:extLst>
        </xdr:cNvPr>
        <xdr:cNvCxnSpPr/>
      </xdr:nvCxnSpPr>
      <xdr:spPr>
        <a:xfrm flipV="1">
          <a:off x="19509104" y="928624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6EFBE9BE-27A2-49C7-BDC2-99EE08399F17}"/>
            </a:ext>
          </a:extLst>
        </xdr:cNvPr>
        <xdr:cNvSpPr txBox="1"/>
      </xdr:nvSpPr>
      <xdr:spPr>
        <a:xfrm>
          <a:off x="1954784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53DCD106-9160-44E3-849F-91FFBB1A874F}"/>
            </a:ext>
          </a:extLst>
        </xdr:cNvPr>
        <xdr:cNvCxnSpPr/>
      </xdr:nvCxnSpPr>
      <xdr:spPr>
        <a:xfrm>
          <a:off x="1944370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3117B2D3-099B-466E-AB0D-3180AE1E185E}"/>
            </a:ext>
          </a:extLst>
        </xdr:cNvPr>
        <xdr:cNvSpPr txBox="1"/>
      </xdr:nvSpPr>
      <xdr:spPr>
        <a:xfrm>
          <a:off x="19547840"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A0651C72-0E2E-40DA-8CFD-995AAF10E4B1}"/>
            </a:ext>
          </a:extLst>
        </xdr:cNvPr>
        <xdr:cNvCxnSpPr/>
      </xdr:nvCxnSpPr>
      <xdr:spPr>
        <a:xfrm>
          <a:off x="19443700" y="9286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59E28BB6-1F4F-4320-A363-F6D88A373BB6}"/>
            </a:ext>
          </a:extLst>
        </xdr:cNvPr>
        <xdr:cNvSpPr txBox="1"/>
      </xdr:nvSpPr>
      <xdr:spPr>
        <a:xfrm>
          <a:off x="1954784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D97A8E51-4B38-45B7-A12A-CC6B0D530083}"/>
            </a:ext>
          </a:extLst>
        </xdr:cNvPr>
        <xdr:cNvSpPr/>
      </xdr:nvSpPr>
      <xdr:spPr>
        <a:xfrm>
          <a:off x="1945894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39E52C74-4ABB-4C7B-B6D3-4BBE8A45028C}"/>
            </a:ext>
          </a:extLst>
        </xdr:cNvPr>
        <xdr:cNvSpPr/>
      </xdr:nvSpPr>
      <xdr:spPr>
        <a:xfrm>
          <a:off x="18735040" y="1028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68354648-0283-4343-A49E-0377C6553ED6}"/>
            </a:ext>
          </a:extLst>
        </xdr:cNvPr>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26C19B6E-E1A0-453D-83CD-03DF6C6EE107}"/>
            </a:ext>
          </a:extLst>
        </xdr:cNvPr>
        <xdr:cNvSpPr/>
      </xdr:nvSpPr>
      <xdr:spPr>
        <a:xfrm>
          <a:off x="1716278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367776D0-BA7A-479A-A43F-D8EFCB5D6CB1}"/>
            </a:ext>
          </a:extLst>
        </xdr:cNvPr>
        <xdr:cNvSpPr/>
      </xdr:nvSpPr>
      <xdr:spPr>
        <a:xfrm>
          <a:off x="16388080" y="10293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5A8DA6B-8A77-4A55-BE22-3CCCC205AE8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CEE5526-A074-4BAD-8F11-96CE97FE217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EB75D62-A2B3-4BB0-BA4B-AFC15B9036B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917CCC9-ECDD-4B9B-874E-34F2705DA30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63640EF-D409-4518-88B1-951BE019092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5" name="楕円 604">
          <a:extLst>
            <a:ext uri="{FF2B5EF4-FFF2-40B4-BE49-F238E27FC236}">
              <a16:creationId xmlns:a16="http://schemas.microsoft.com/office/drawing/2014/main" id="{FF58F2AA-8A81-4F51-B6AC-9EF4AD0626DC}"/>
            </a:ext>
          </a:extLst>
        </xdr:cNvPr>
        <xdr:cNvSpPr/>
      </xdr:nvSpPr>
      <xdr:spPr>
        <a:xfrm>
          <a:off x="1945894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06" name="【学校施設】&#10;一人当たり面積該当値テキスト">
          <a:extLst>
            <a:ext uri="{FF2B5EF4-FFF2-40B4-BE49-F238E27FC236}">
              <a16:creationId xmlns:a16="http://schemas.microsoft.com/office/drawing/2014/main" id="{77FF3BCD-90AE-406A-9867-21C703EFC8BF}"/>
            </a:ext>
          </a:extLst>
        </xdr:cNvPr>
        <xdr:cNvSpPr txBox="1"/>
      </xdr:nvSpPr>
      <xdr:spPr>
        <a:xfrm>
          <a:off x="1954784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148590</xdr:rowOff>
    </xdr:from>
    <xdr:to>
      <xdr:col>112</xdr:col>
      <xdr:colOff>38100</xdr:colOff>
      <xdr:row>62</xdr:row>
      <xdr:rowOff>78740</xdr:rowOff>
    </xdr:to>
    <xdr:sp macro="" textlink="">
      <xdr:nvSpPr>
        <xdr:cNvPr id="607" name="楕円 606">
          <a:extLst>
            <a:ext uri="{FF2B5EF4-FFF2-40B4-BE49-F238E27FC236}">
              <a16:creationId xmlns:a16="http://schemas.microsoft.com/office/drawing/2014/main" id="{DC512EA8-284C-4AC7-89C3-7D0EEC7AE471}"/>
            </a:ext>
          </a:extLst>
        </xdr:cNvPr>
        <xdr:cNvSpPr/>
      </xdr:nvSpPr>
      <xdr:spPr>
        <a:xfrm>
          <a:off x="18735040" y="10374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27940</xdr:rowOff>
    </xdr:to>
    <xdr:cxnSp macro="">
      <xdr:nvCxnSpPr>
        <xdr:cNvPr id="608" name="直線コネクタ 607">
          <a:extLst>
            <a:ext uri="{FF2B5EF4-FFF2-40B4-BE49-F238E27FC236}">
              <a16:creationId xmlns:a16="http://schemas.microsoft.com/office/drawing/2014/main" id="{065FA60E-85E4-478D-91C2-23EEA2B73C20}"/>
            </a:ext>
          </a:extLst>
        </xdr:cNvPr>
        <xdr:cNvCxnSpPr/>
      </xdr:nvCxnSpPr>
      <xdr:spPr>
        <a:xfrm flipV="1">
          <a:off x="18778220" y="1041654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148590</xdr:rowOff>
    </xdr:from>
    <xdr:to>
      <xdr:col>107</xdr:col>
      <xdr:colOff>101600</xdr:colOff>
      <xdr:row>62</xdr:row>
      <xdr:rowOff>78740</xdr:rowOff>
    </xdr:to>
    <xdr:sp macro="" textlink="">
      <xdr:nvSpPr>
        <xdr:cNvPr id="609" name="楕円 608">
          <a:extLst>
            <a:ext uri="{FF2B5EF4-FFF2-40B4-BE49-F238E27FC236}">
              <a16:creationId xmlns:a16="http://schemas.microsoft.com/office/drawing/2014/main" id="{097849AC-7891-4108-9F2B-05FF3DAF1A8A}"/>
            </a:ext>
          </a:extLst>
        </xdr:cNvPr>
        <xdr:cNvSpPr/>
      </xdr:nvSpPr>
      <xdr:spPr>
        <a:xfrm>
          <a:off x="17937480" y="1037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27940</xdr:rowOff>
    </xdr:to>
    <xdr:cxnSp macro="">
      <xdr:nvCxnSpPr>
        <xdr:cNvPr id="610" name="直線コネクタ 609">
          <a:extLst>
            <a:ext uri="{FF2B5EF4-FFF2-40B4-BE49-F238E27FC236}">
              <a16:creationId xmlns:a16="http://schemas.microsoft.com/office/drawing/2014/main" id="{47AFF8B3-C349-48FD-8EBA-93BACDA846DF}"/>
            </a:ext>
          </a:extLst>
        </xdr:cNvPr>
        <xdr:cNvCxnSpPr/>
      </xdr:nvCxnSpPr>
      <xdr:spPr>
        <a:xfrm>
          <a:off x="17988280" y="10421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1" name="楕円 610">
          <a:extLst>
            <a:ext uri="{FF2B5EF4-FFF2-40B4-BE49-F238E27FC236}">
              <a16:creationId xmlns:a16="http://schemas.microsoft.com/office/drawing/2014/main" id="{A05CE323-BAC6-4BE3-A715-B94F3DED9253}"/>
            </a:ext>
          </a:extLst>
        </xdr:cNvPr>
        <xdr:cNvSpPr/>
      </xdr:nvSpPr>
      <xdr:spPr>
        <a:xfrm>
          <a:off x="1716278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27940</xdr:rowOff>
    </xdr:from>
    <xdr:to>
      <xdr:col>107</xdr:col>
      <xdr:colOff>50800</xdr:colOff>
      <xdr:row>62</xdr:row>
      <xdr:rowOff>30480</xdr:rowOff>
    </xdr:to>
    <xdr:cxnSp macro="">
      <xdr:nvCxnSpPr>
        <xdr:cNvPr id="612" name="直線コネクタ 611">
          <a:extLst>
            <a:ext uri="{FF2B5EF4-FFF2-40B4-BE49-F238E27FC236}">
              <a16:creationId xmlns:a16="http://schemas.microsoft.com/office/drawing/2014/main" id="{3FAD792A-04A0-4EF3-B0A0-3FE7EE843C59}"/>
            </a:ext>
          </a:extLst>
        </xdr:cNvPr>
        <xdr:cNvCxnSpPr/>
      </xdr:nvCxnSpPr>
      <xdr:spPr>
        <a:xfrm flipV="1">
          <a:off x="17213580" y="1042162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13" name="楕円 612">
          <a:extLst>
            <a:ext uri="{FF2B5EF4-FFF2-40B4-BE49-F238E27FC236}">
              <a16:creationId xmlns:a16="http://schemas.microsoft.com/office/drawing/2014/main" id="{7D7F55EB-9043-459A-A4FE-724018A355A4}"/>
            </a:ext>
          </a:extLst>
        </xdr:cNvPr>
        <xdr:cNvSpPr/>
      </xdr:nvSpPr>
      <xdr:spPr>
        <a:xfrm>
          <a:off x="16388080" y="10378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31750</xdr:rowOff>
    </xdr:to>
    <xdr:cxnSp macro="">
      <xdr:nvCxnSpPr>
        <xdr:cNvPr id="614" name="直線コネクタ 613">
          <a:extLst>
            <a:ext uri="{FF2B5EF4-FFF2-40B4-BE49-F238E27FC236}">
              <a16:creationId xmlns:a16="http://schemas.microsoft.com/office/drawing/2014/main" id="{76431348-3CB4-4B2E-A75D-0560844DE121}"/>
            </a:ext>
          </a:extLst>
        </xdr:cNvPr>
        <xdr:cNvCxnSpPr/>
      </xdr:nvCxnSpPr>
      <xdr:spPr>
        <a:xfrm flipV="1">
          <a:off x="16431260" y="1042416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DC9F37AC-F837-404E-B0FB-14B81CF5C41A}"/>
            </a:ext>
          </a:extLst>
        </xdr:cNvPr>
        <xdr:cNvSpPr txBox="1"/>
      </xdr:nvSpPr>
      <xdr:spPr>
        <a:xfrm>
          <a:off x="185611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54740EB7-391D-40D1-B493-152A2B87A51B}"/>
            </a:ext>
          </a:extLst>
        </xdr:cNvPr>
        <xdr:cNvSpPr txBox="1"/>
      </xdr:nvSpPr>
      <xdr:spPr>
        <a:xfrm>
          <a:off x="1777626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C27160A5-4E83-4A54-8336-F6008CF9F410}"/>
            </a:ext>
          </a:extLst>
        </xdr:cNvPr>
        <xdr:cNvSpPr txBox="1"/>
      </xdr:nvSpPr>
      <xdr:spPr>
        <a:xfrm>
          <a:off x="170015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31822054-B3D6-4231-AE5B-4EBC6C4B38FF}"/>
            </a:ext>
          </a:extLst>
        </xdr:cNvPr>
        <xdr:cNvSpPr txBox="1"/>
      </xdr:nvSpPr>
      <xdr:spPr>
        <a:xfrm>
          <a:off x="162268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69867</xdr:rowOff>
    </xdr:from>
    <xdr:ext cx="469744" cy="259045"/>
    <xdr:sp macro="" textlink="">
      <xdr:nvSpPr>
        <xdr:cNvPr id="619" name="n_1mainValue【学校施設】&#10;一人当たり面積">
          <a:extLst>
            <a:ext uri="{FF2B5EF4-FFF2-40B4-BE49-F238E27FC236}">
              <a16:creationId xmlns:a16="http://schemas.microsoft.com/office/drawing/2014/main" id="{DF0B6BE6-F458-460B-A2E2-6C88590291F6}"/>
            </a:ext>
          </a:extLst>
        </xdr:cNvPr>
        <xdr:cNvSpPr txBox="1"/>
      </xdr:nvSpPr>
      <xdr:spPr>
        <a:xfrm>
          <a:off x="185611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69867</xdr:rowOff>
    </xdr:from>
    <xdr:ext cx="469744" cy="259045"/>
    <xdr:sp macro="" textlink="">
      <xdr:nvSpPr>
        <xdr:cNvPr id="620" name="n_2mainValue【学校施設】&#10;一人当たり面積">
          <a:extLst>
            <a:ext uri="{FF2B5EF4-FFF2-40B4-BE49-F238E27FC236}">
              <a16:creationId xmlns:a16="http://schemas.microsoft.com/office/drawing/2014/main" id="{207616F9-ACF6-4B50-920E-347353AE4909}"/>
            </a:ext>
          </a:extLst>
        </xdr:cNvPr>
        <xdr:cNvSpPr txBox="1"/>
      </xdr:nvSpPr>
      <xdr:spPr>
        <a:xfrm>
          <a:off x="1777626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21" name="n_3mainValue【学校施設】&#10;一人当たり面積">
          <a:extLst>
            <a:ext uri="{FF2B5EF4-FFF2-40B4-BE49-F238E27FC236}">
              <a16:creationId xmlns:a16="http://schemas.microsoft.com/office/drawing/2014/main" id="{32D4B830-76AE-4612-80A4-8ACC01A6B766}"/>
            </a:ext>
          </a:extLst>
        </xdr:cNvPr>
        <xdr:cNvSpPr txBox="1"/>
      </xdr:nvSpPr>
      <xdr:spPr>
        <a:xfrm>
          <a:off x="170015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73677</xdr:rowOff>
    </xdr:from>
    <xdr:ext cx="469744" cy="259045"/>
    <xdr:sp macro="" textlink="">
      <xdr:nvSpPr>
        <xdr:cNvPr id="622" name="n_4mainValue【学校施設】&#10;一人当たり面積">
          <a:extLst>
            <a:ext uri="{FF2B5EF4-FFF2-40B4-BE49-F238E27FC236}">
              <a16:creationId xmlns:a16="http://schemas.microsoft.com/office/drawing/2014/main" id="{1C644E4A-8767-4B11-83BE-93E29B6F1ED8}"/>
            </a:ext>
          </a:extLst>
        </xdr:cNvPr>
        <xdr:cNvSpPr txBox="1"/>
      </xdr:nvSpPr>
      <xdr:spPr>
        <a:xfrm>
          <a:off x="1622686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3757E23-BCB5-4C72-A201-2A372CE895B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E917FE51-35CB-4152-9748-7285427411F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1C19ED2-F365-4B2D-823D-250A7760F96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51F9A4D-09B9-47CD-83BA-618785BE5D8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F1BD9D0-4008-44E1-9249-8DC7F44C134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5CF3000-8ED4-40EF-8A9B-E086C32B1BC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1424F87-E009-4BB0-9A19-5DE15B4B147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EFFB24A-3106-4292-ABB6-B37DAF2F07A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2553D7A-0FCC-4BA1-8C9A-30DCBE32BB5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975DED8-551E-40B6-A5C8-BB06342849A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0007F82-3B96-4432-A50A-C96CDCCDCAE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934ECE8B-89E4-4CA4-BB4D-24FB5F28BF8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97942C2E-7B89-42E8-82B8-E3749A7C5F3B}"/>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52296D3-44B4-418D-AA22-05349132378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D189C316-59F8-4B0D-865A-5DD2963B993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75B1330-BCB1-4822-A707-EE9584D4726F}"/>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615627B3-79E1-4541-A3A7-B519E42BBA6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03307F9-C455-407A-82AF-107BD985CD8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2EDCB9F2-B18E-4287-BE04-89B115E581C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5306E94-D9A9-430B-8481-12F389CAE86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7FC84FC-AA75-4DD3-B951-E16C49330C4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58BFC9F-6663-40C7-A9E8-79DEA368524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262C8BFB-125C-4C32-9813-B7A1A088BC93}"/>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5FDC66B-1450-48F3-BD28-BF6BD288112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EE101182-50FE-4537-81B6-8E6EAA8F9A03}"/>
            </a:ext>
          </a:extLst>
        </xdr:cNvPr>
        <xdr:cNvCxnSpPr/>
      </xdr:nvCxnSpPr>
      <xdr:spPr>
        <a:xfrm flipV="1">
          <a:off x="14375764"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BD3C353D-E0C0-4BF8-B3DF-5958F1807E9F}"/>
            </a:ext>
          </a:extLst>
        </xdr:cNvPr>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42C8FB2D-A0BE-4C82-9EDD-9BB6C4E744A7}"/>
            </a:ext>
          </a:extLst>
        </xdr:cNvPr>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E66C1BA4-576D-4811-94BC-F49D4FD159B6}"/>
            </a:ext>
          </a:extLst>
        </xdr:cNvPr>
        <xdr:cNvSpPr txBox="1"/>
      </xdr:nvSpPr>
      <xdr:spPr>
        <a:xfrm>
          <a:off x="1441450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BB831D7E-28A3-4925-A568-1C425440F0E3}"/>
            </a:ext>
          </a:extLst>
        </xdr:cNvPr>
        <xdr:cNvCxnSpPr/>
      </xdr:nvCxnSpPr>
      <xdr:spPr>
        <a:xfrm>
          <a:off x="1428750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B8D759-9DE7-4F18-8EF7-F747AC6DA952}"/>
            </a:ext>
          </a:extLst>
        </xdr:cNvPr>
        <xdr:cNvSpPr txBox="1"/>
      </xdr:nvSpPr>
      <xdr:spPr>
        <a:xfrm>
          <a:off x="1441450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A2976A56-9B17-4FEA-86BC-5DDC4EADC374}"/>
            </a:ext>
          </a:extLst>
        </xdr:cNvPr>
        <xdr:cNvSpPr/>
      </xdr:nvSpPr>
      <xdr:spPr>
        <a:xfrm>
          <a:off x="14325600" y="136632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00D78DB0-D886-4141-BCF5-AC74C200EBAC}"/>
            </a:ext>
          </a:extLst>
        </xdr:cNvPr>
        <xdr:cNvSpPr/>
      </xdr:nvSpPr>
      <xdr:spPr>
        <a:xfrm>
          <a:off x="135788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58441630-5538-495B-987B-357D9F716D3B}"/>
            </a:ext>
          </a:extLst>
        </xdr:cNvPr>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67248BE8-3BFF-4875-8D43-94A7B65A8390}"/>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63C8B23C-2252-447D-8AE2-A3C7CB8F322E}"/>
            </a:ext>
          </a:extLst>
        </xdr:cNvPr>
        <xdr:cNvSpPr/>
      </xdr:nvSpPr>
      <xdr:spPr>
        <a:xfrm>
          <a:off x="1123188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3D635C8-2592-46F8-B116-683A5EDFF69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79A9705-9659-4785-9F86-A6014B8029A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D2630F7-9B65-4373-BD96-B5756FFC5E6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7410BE1-8B94-44BB-ADAB-08E63BAA42D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651B7CD-5BF3-46E4-9BC3-C5D6CA1E5A1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103505</xdr:rowOff>
    </xdr:from>
    <xdr:to>
      <xdr:col>85</xdr:col>
      <xdr:colOff>177800</xdr:colOff>
      <xdr:row>82</xdr:row>
      <xdr:rowOff>33655</xdr:rowOff>
    </xdr:to>
    <xdr:sp macro="" textlink="">
      <xdr:nvSpPr>
        <xdr:cNvPr id="663" name="楕円 662">
          <a:extLst>
            <a:ext uri="{FF2B5EF4-FFF2-40B4-BE49-F238E27FC236}">
              <a16:creationId xmlns:a16="http://schemas.microsoft.com/office/drawing/2014/main" id="{0C7D957F-6E28-436D-BDF9-43E9A63AAB26}"/>
            </a:ext>
          </a:extLst>
        </xdr:cNvPr>
        <xdr:cNvSpPr/>
      </xdr:nvSpPr>
      <xdr:spPr>
        <a:xfrm>
          <a:off x="14325600" y="1368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81932</xdr:rowOff>
    </xdr:from>
    <xdr:ext cx="405111" cy="259045"/>
    <xdr:sp macro="" textlink="">
      <xdr:nvSpPr>
        <xdr:cNvPr id="664" name="【児童館】&#10;有形固定資産減価償却率該当値テキスト">
          <a:extLst>
            <a:ext uri="{FF2B5EF4-FFF2-40B4-BE49-F238E27FC236}">
              <a16:creationId xmlns:a16="http://schemas.microsoft.com/office/drawing/2014/main" id="{3E8BCC33-DCBD-49A4-9EA8-B1FBEBD80764}"/>
            </a:ext>
          </a:extLst>
        </xdr:cNvPr>
        <xdr:cNvSpPr txBox="1"/>
      </xdr:nvSpPr>
      <xdr:spPr>
        <a:xfrm>
          <a:off x="14414500" y="1366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665" name="楕円 664">
          <a:extLst>
            <a:ext uri="{FF2B5EF4-FFF2-40B4-BE49-F238E27FC236}">
              <a16:creationId xmlns:a16="http://schemas.microsoft.com/office/drawing/2014/main" id="{5047B6DB-6049-414C-958B-7F83FC940DA2}"/>
            </a:ext>
          </a:extLst>
        </xdr:cNvPr>
        <xdr:cNvSpPr/>
      </xdr:nvSpPr>
      <xdr:spPr>
        <a:xfrm>
          <a:off x="1357884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154305</xdr:rowOff>
    </xdr:from>
    <xdr:to>
      <xdr:col>85</xdr:col>
      <xdr:colOff>127000</xdr:colOff>
      <xdr:row>82</xdr:row>
      <xdr:rowOff>154305</xdr:rowOff>
    </xdr:to>
    <xdr:cxnSp macro="">
      <xdr:nvCxnSpPr>
        <xdr:cNvPr id="666" name="直線コネクタ 665">
          <a:extLst>
            <a:ext uri="{FF2B5EF4-FFF2-40B4-BE49-F238E27FC236}">
              <a16:creationId xmlns:a16="http://schemas.microsoft.com/office/drawing/2014/main" id="{B4CA5096-8FED-4709-B14E-811A4DA4FD6F}"/>
            </a:ext>
          </a:extLst>
        </xdr:cNvPr>
        <xdr:cNvCxnSpPr/>
      </xdr:nvCxnSpPr>
      <xdr:spPr>
        <a:xfrm flipV="1">
          <a:off x="13629640" y="13733145"/>
          <a:ext cx="74676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164464</xdr:rowOff>
    </xdr:from>
    <xdr:to>
      <xdr:col>76</xdr:col>
      <xdr:colOff>165100</xdr:colOff>
      <xdr:row>83</xdr:row>
      <xdr:rowOff>94614</xdr:rowOff>
    </xdr:to>
    <xdr:sp macro="" textlink="">
      <xdr:nvSpPr>
        <xdr:cNvPr id="667" name="楕円 666">
          <a:extLst>
            <a:ext uri="{FF2B5EF4-FFF2-40B4-BE49-F238E27FC236}">
              <a16:creationId xmlns:a16="http://schemas.microsoft.com/office/drawing/2014/main" id="{B19B9531-0D40-43E0-B511-2F11EB65BC76}"/>
            </a:ext>
          </a:extLst>
        </xdr:cNvPr>
        <xdr:cNvSpPr/>
      </xdr:nvSpPr>
      <xdr:spPr>
        <a:xfrm>
          <a:off x="1280414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43814</xdr:rowOff>
    </xdr:to>
    <xdr:cxnSp macro="">
      <xdr:nvCxnSpPr>
        <xdr:cNvPr id="668" name="直線コネクタ 667">
          <a:extLst>
            <a:ext uri="{FF2B5EF4-FFF2-40B4-BE49-F238E27FC236}">
              <a16:creationId xmlns:a16="http://schemas.microsoft.com/office/drawing/2014/main" id="{84A7F442-87F4-41C9-B646-5D248E8D79DD}"/>
            </a:ext>
          </a:extLst>
        </xdr:cNvPr>
        <xdr:cNvCxnSpPr/>
      </xdr:nvCxnSpPr>
      <xdr:spPr>
        <a:xfrm flipV="1">
          <a:off x="12854940" y="13900785"/>
          <a:ext cx="7747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153036</xdr:rowOff>
    </xdr:from>
    <xdr:to>
      <xdr:col>72</xdr:col>
      <xdr:colOff>38100</xdr:colOff>
      <xdr:row>83</xdr:row>
      <xdr:rowOff>83186</xdr:rowOff>
    </xdr:to>
    <xdr:sp macro="" textlink="">
      <xdr:nvSpPr>
        <xdr:cNvPr id="669" name="楕円 668">
          <a:extLst>
            <a:ext uri="{FF2B5EF4-FFF2-40B4-BE49-F238E27FC236}">
              <a16:creationId xmlns:a16="http://schemas.microsoft.com/office/drawing/2014/main" id="{74901957-BD7E-4217-8EDB-72103D808EE6}"/>
            </a:ext>
          </a:extLst>
        </xdr:cNvPr>
        <xdr:cNvSpPr/>
      </xdr:nvSpPr>
      <xdr:spPr>
        <a:xfrm>
          <a:off x="12029440" y="1389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83</xdr:row>
      <xdr:rowOff>43814</xdr:rowOff>
    </xdr:to>
    <xdr:cxnSp macro="">
      <xdr:nvCxnSpPr>
        <xdr:cNvPr id="670" name="直線コネクタ 669">
          <a:extLst>
            <a:ext uri="{FF2B5EF4-FFF2-40B4-BE49-F238E27FC236}">
              <a16:creationId xmlns:a16="http://schemas.microsoft.com/office/drawing/2014/main" id="{B6C5F099-5FE0-429E-BAC0-4C0302EB0929}"/>
            </a:ext>
          </a:extLst>
        </xdr:cNvPr>
        <xdr:cNvCxnSpPr/>
      </xdr:nvCxnSpPr>
      <xdr:spPr>
        <a:xfrm>
          <a:off x="12072620" y="13946506"/>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31114</xdr:rowOff>
    </xdr:from>
    <xdr:to>
      <xdr:col>67</xdr:col>
      <xdr:colOff>101600</xdr:colOff>
      <xdr:row>84</xdr:row>
      <xdr:rowOff>132714</xdr:rowOff>
    </xdr:to>
    <xdr:sp macro="" textlink="">
      <xdr:nvSpPr>
        <xdr:cNvPr id="671" name="楕円 670">
          <a:extLst>
            <a:ext uri="{FF2B5EF4-FFF2-40B4-BE49-F238E27FC236}">
              <a16:creationId xmlns:a16="http://schemas.microsoft.com/office/drawing/2014/main" id="{7A79948A-A957-4E4B-A82D-271828C3E8BC}"/>
            </a:ext>
          </a:extLst>
        </xdr:cNvPr>
        <xdr:cNvSpPr/>
      </xdr:nvSpPr>
      <xdr:spPr>
        <a:xfrm>
          <a:off x="11231880" y="141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84</xdr:row>
      <xdr:rowOff>81914</xdr:rowOff>
    </xdr:to>
    <xdr:cxnSp macro="">
      <xdr:nvCxnSpPr>
        <xdr:cNvPr id="672" name="直線コネクタ 671">
          <a:extLst>
            <a:ext uri="{FF2B5EF4-FFF2-40B4-BE49-F238E27FC236}">
              <a16:creationId xmlns:a16="http://schemas.microsoft.com/office/drawing/2014/main" id="{F832EC30-C28A-4B99-8C2E-C236E0463461}"/>
            </a:ext>
          </a:extLst>
        </xdr:cNvPr>
        <xdr:cNvCxnSpPr/>
      </xdr:nvCxnSpPr>
      <xdr:spPr>
        <a:xfrm flipV="1">
          <a:off x="11282680" y="13946506"/>
          <a:ext cx="789940" cy="2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a:extLst>
            <a:ext uri="{FF2B5EF4-FFF2-40B4-BE49-F238E27FC236}">
              <a16:creationId xmlns:a16="http://schemas.microsoft.com/office/drawing/2014/main" id="{CFF55F63-46D4-4DBE-874F-C3DACF8D992A}"/>
            </a:ext>
          </a:extLst>
        </xdr:cNvPr>
        <xdr:cNvSpPr txBox="1"/>
      </xdr:nvSpPr>
      <xdr:spPr>
        <a:xfrm>
          <a:off x="134372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a:extLst>
            <a:ext uri="{FF2B5EF4-FFF2-40B4-BE49-F238E27FC236}">
              <a16:creationId xmlns:a16="http://schemas.microsoft.com/office/drawing/2014/main" id="{CF9B0630-02E7-458B-9D04-1C6E0B6FCB93}"/>
            </a:ext>
          </a:extLst>
        </xdr:cNvPr>
        <xdr:cNvSpPr txBox="1"/>
      </xdr:nvSpPr>
      <xdr:spPr>
        <a:xfrm>
          <a:off x="126752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a:extLst>
            <a:ext uri="{FF2B5EF4-FFF2-40B4-BE49-F238E27FC236}">
              <a16:creationId xmlns:a16="http://schemas.microsoft.com/office/drawing/2014/main" id="{0B8C7735-3A9F-436B-8146-2A7B04390389}"/>
            </a:ext>
          </a:extLst>
        </xdr:cNvPr>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a:extLst>
            <a:ext uri="{FF2B5EF4-FFF2-40B4-BE49-F238E27FC236}">
              <a16:creationId xmlns:a16="http://schemas.microsoft.com/office/drawing/2014/main" id="{DCFBF1AF-B637-4565-B40A-6DDEEFBCAF8E}"/>
            </a:ext>
          </a:extLst>
        </xdr:cNvPr>
        <xdr:cNvSpPr txBox="1"/>
      </xdr:nvSpPr>
      <xdr:spPr>
        <a:xfrm>
          <a:off x="1110298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677" name="n_1mainValue【児童館】&#10;有形固定資産減価償却率">
          <a:extLst>
            <a:ext uri="{FF2B5EF4-FFF2-40B4-BE49-F238E27FC236}">
              <a16:creationId xmlns:a16="http://schemas.microsoft.com/office/drawing/2014/main" id="{E7FA6075-B944-44EB-9E0A-650F7D364766}"/>
            </a:ext>
          </a:extLst>
        </xdr:cNvPr>
        <xdr:cNvSpPr txBox="1"/>
      </xdr:nvSpPr>
      <xdr:spPr>
        <a:xfrm>
          <a:off x="1343724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85741</xdr:rowOff>
    </xdr:from>
    <xdr:ext cx="405111" cy="259045"/>
    <xdr:sp macro="" textlink="">
      <xdr:nvSpPr>
        <xdr:cNvPr id="678" name="n_2mainValue【児童館】&#10;有形固定資産減価償却率">
          <a:extLst>
            <a:ext uri="{FF2B5EF4-FFF2-40B4-BE49-F238E27FC236}">
              <a16:creationId xmlns:a16="http://schemas.microsoft.com/office/drawing/2014/main" id="{72DC4BE7-2E24-4009-8EE1-A6030A5F3140}"/>
            </a:ext>
          </a:extLst>
        </xdr:cNvPr>
        <xdr:cNvSpPr txBox="1"/>
      </xdr:nvSpPr>
      <xdr:spPr>
        <a:xfrm>
          <a:off x="126752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74313</xdr:rowOff>
    </xdr:from>
    <xdr:ext cx="405111" cy="259045"/>
    <xdr:sp macro="" textlink="">
      <xdr:nvSpPr>
        <xdr:cNvPr id="679" name="n_3mainValue【児童館】&#10;有形固定資産減価償却率">
          <a:extLst>
            <a:ext uri="{FF2B5EF4-FFF2-40B4-BE49-F238E27FC236}">
              <a16:creationId xmlns:a16="http://schemas.microsoft.com/office/drawing/2014/main" id="{81F70B3C-0CBE-402A-A578-55574A329C1F}"/>
            </a:ext>
          </a:extLst>
        </xdr:cNvPr>
        <xdr:cNvSpPr txBox="1"/>
      </xdr:nvSpPr>
      <xdr:spPr>
        <a:xfrm>
          <a:off x="119005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123841</xdr:rowOff>
    </xdr:from>
    <xdr:ext cx="405111" cy="259045"/>
    <xdr:sp macro="" textlink="">
      <xdr:nvSpPr>
        <xdr:cNvPr id="680" name="n_4mainValue【児童館】&#10;有形固定資産減価償却率">
          <a:extLst>
            <a:ext uri="{FF2B5EF4-FFF2-40B4-BE49-F238E27FC236}">
              <a16:creationId xmlns:a16="http://schemas.microsoft.com/office/drawing/2014/main" id="{1D10D53C-88E7-478F-B917-E3B812F0BF6B}"/>
            </a:ext>
          </a:extLst>
        </xdr:cNvPr>
        <xdr:cNvSpPr txBox="1"/>
      </xdr:nvSpPr>
      <xdr:spPr>
        <a:xfrm>
          <a:off x="1110298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CEA8F57-DFDB-4684-B0C6-F4A1B8966A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4CDC8C8B-D59F-4463-96F5-ABB80299990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86628037-EA0C-4964-8E89-11015A150B4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F0B387C6-DC1B-42E1-8202-BD0F9CBAAF5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D758EE0F-113D-4529-ACAF-4A52104B0F1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B68A0C9-2EC1-4DC3-8388-C2009BADC2C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D4C6BD6E-34A2-4D61-AFDF-4FDB8EC91DF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0AB474A-DC5A-44DA-9880-DDAA2F52FD1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9FD804EB-1103-4C7C-8577-2258C026DD4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4C2885A-FD3F-4634-A09B-782486C6198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3FF6E8F7-3798-4AE4-91C0-70A52D020B03}"/>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CEFF5838-E5B7-4853-96BD-6E95E7A83B6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8E8524DF-B461-4CF3-B9B5-C15F5EFBFB7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471F597-21F2-475D-938A-815F2A017E0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329E29C-56F3-40E0-BB2B-CAC50DA5F711}"/>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37078435-CA50-4A88-924B-D1587E8EDEC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CC029071-3B41-4D3C-97D2-28EC60314D48}"/>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AA0E2BBD-5C16-4F98-B340-6EE71F4A45FB}"/>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EACE8211-42BF-46C6-B398-7E958AE259F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CFE7729F-B11D-4BE7-95A5-6A0D0061A4DB}"/>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2030C4A3-9918-4E31-B4E2-482689269D7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21C92B56-C650-4C93-9E01-19AB1D512B1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A776CEA8-E187-4B9C-8526-8E7B368DBF5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E64859EA-D2ED-45A2-A154-7DEBFED584E9}"/>
            </a:ext>
          </a:extLst>
        </xdr:cNvPr>
        <xdr:cNvCxnSpPr/>
      </xdr:nvCxnSpPr>
      <xdr:spPr>
        <a:xfrm flipV="1">
          <a:off x="19509104" y="130416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E4BEA48D-7851-4E61-9223-637B13882F56}"/>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A37A6B51-AB4F-434D-89D6-876C57AA576C}"/>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7DF5C259-C5C3-4305-A7F2-86C0E396A4D6}"/>
            </a:ext>
          </a:extLst>
        </xdr:cNvPr>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42F169CE-4A03-4479-A4C6-5D86C60E7309}"/>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17C5585A-5C0B-4CE0-8C70-13974654511F}"/>
            </a:ext>
          </a:extLst>
        </xdr:cNvPr>
        <xdr:cNvSpPr txBox="1"/>
      </xdr:nvSpPr>
      <xdr:spPr>
        <a:xfrm>
          <a:off x="195478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F4476F6C-B26A-40F7-9C66-1E9392BB6B96}"/>
            </a:ext>
          </a:extLst>
        </xdr:cNvPr>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26B63FEA-8049-4926-8A7F-69476A148721}"/>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28945A93-0EDF-42F1-8E5A-2E5C0D180975}"/>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EC857E78-121A-441E-8895-03841F85B870}"/>
            </a:ext>
          </a:extLst>
        </xdr:cNvPr>
        <xdr:cNvSpPr/>
      </xdr:nvSpPr>
      <xdr:spPr>
        <a:xfrm>
          <a:off x="171627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A796F705-0C88-4303-8EF2-90BB2A5EA93B}"/>
            </a:ext>
          </a:extLst>
        </xdr:cNvPr>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8A2A2ED-E293-48A3-8E09-026D050A814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FBAA558-BD7E-47A0-84D5-EE59FAA5D47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241C438-8AF9-4EE9-A74B-1E62C7A2C5B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2DFBA7C-E240-40EF-8E93-E527984CC35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46CD6A4-00A5-4B3F-955A-B04ED206E4B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0" name="楕円 719">
          <a:extLst>
            <a:ext uri="{FF2B5EF4-FFF2-40B4-BE49-F238E27FC236}">
              <a16:creationId xmlns:a16="http://schemas.microsoft.com/office/drawing/2014/main" id="{85BB5879-3279-470A-B817-303A386FE7B4}"/>
            </a:ext>
          </a:extLst>
        </xdr:cNvPr>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1" name="【児童館】&#10;一人当たり面積該当値テキスト">
          <a:extLst>
            <a:ext uri="{FF2B5EF4-FFF2-40B4-BE49-F238E27FC236}">
              <a16:creationId xmlns:a16="http://schemas.microsoft.com/office/drawing/2014/main" id="{E9D739D4-EE8C-4454-8622-938B039FF3A2}"/>
            </a:ext>
          </a:extLst>
        </xdr:cNvPr>
        <xdr:cNvSpPr txBox="1"/>
      </xdr:nvSpPr>
      <xdr:spPr>
        <a:xfrm>
          <a:off x="195478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22" name="楕円 721">
          <a:extLst>
            <a:ext uri="{FF2B5EF4-FFF2-40B4-BE49-F238E27FC236}">
              <a16:creationId xmlns:a16="http://schemas.microsoft.com/office/drawing/2014/main" id="{3AD3C036-173B-4E63-9DC7-643D8A70D6AB}"/>
            </a:ext>
          </a:extLst>
        </xdr:cNvPr>
        <xdr:cNvSpPr/>
      </xdr:nvSpPr>
      <xdr:spPr>
        <a:xfrm>
          <a:off x="18735040" y="1355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19050</xdr:rowOff>
    </xdr:to>
    <xdr:cxnSp macro="">
      <xdr:nvCxnSpPr>
        <xdr:cNvPr id="723" name="直線コネクタ 722">
          <a:extLst>
            <a:ext uri="{FF2B5EF4-FFF2-40B4-BE49-F238E27FC236}">
              <a16:creationId xmlns:a16="http://schemas.microsoft.com/office/drawing/2014/main" id="{4361CA2B-BAA0-4A24-9227-A0404A6C4548}"/>
            </a:ext>
          </a:extLst>
        </xdr:cNvPr>
        <xdr:cNvCxnSpPr/>
      </xdr:nvCxnSpPr>
      <xdr:spPr>
        <a:xfrm flipV="1">
          <a:off x="18778220" y="135636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4" name="楕円 723">
          <a:extLst>
            <a:ext uri="{FF2B5EF4-FFF2-40B4-BE49-F238E27FC236}">
              <a16:creationId xmlns:a16="http://schemas.microsoft.com/office/drawing/2014/main" id="{9AF70F69-B860-4A73-BF04-F75E224CFA8A}"/>
            </a:ext>
          </a:extLst>
        </xdr:cNvPr>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57150</xdr:rowOff>
    </xdr:to>
    <xdr:cxnSp macro="">
      <xdr:nvCxnSpPr>
        <xdr:cNvPr id="725" name="直線コネクタ 724">
          <a:extLst>
            <a:ext uri="{FF2B5EF4-FFF2-40B4-BE49-F238E27FC236}">
              <a16:creationId xmlns:a16="http://schemas.microsoft.com/office/drawing/2014/main" id="{403AF605-316E-4EFB-9982-28615E67D123}"/>
            </a:ext>
          </a:extLst>
        </xdr:cNvPr>
        <xdr:cNvCxnSpPr/>
      </xdr:nvCxnSpPr>
      <xdr:spPr>
        <a:xfrm flipV="1">
          <a:off x="17988280" y="135978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26" name="楕円 725">
          <a:extLst>
            <a:ext uri="{FF2B5EF4-FFF2-40B4-BE49-F238E27FC236}">
              <a16:creationId xmlns:a16="http://schemas.microsoft.com/office/drawing/2014/main" id="{3C2DE6C8-66E7-4A88-BD0E-DA2B2CE1A0CE}"/>
            </a:ext>
          </a:extLst>
        </xdr:cNvPr>
        <xdr:cNvSpPr/>
      </xdr:nvSpPr>
      <xdr:spPr>
        <a:xfrm>
          <a:off x="171627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27" name="直線コネクタ 726">
          <a:extLst>
            <a:ext uri="{FF2B5EF4-FFF2-40B4-BE49-F238E27FC236}">
              <a16:creationId xmlns:a16="http://schemas.microsoft.com/office/drawing/2014/main" id="{E0FB98BA-4C22-4F57-9FCC-DEB59637CA73}"/>
            </a:ext>
          </a:extLst>
        </xdr:cNvPr>
        <xdr:cNvCxnSpPr/>
      </xdr:nvCxnSpPr>
      <xdr:spPr>
        <a:xfrm>
          <a:off x="17213580" y="136359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28" name="楕円 727">
          <a:extLst>
            <a:ext uri="{FF2B5EF4-FFF2-40B4-BE49-F238E27FC236}">
              <a16:creationId xmlns:a16="http://schemas.microsoft.com/office/drawing/2014/main" id="{494825A5-4749-4747-87A5-895D898EAB73}"/>
            </a:ext>
          </a:extLst>
        </xdr:cNvPr>
        <xdr:cNvSpPr/>
      </xdr:nvSpPr>
      <xdr:spPr>
        <a:xfrm>
          <a:off x="1638808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133350</xdr:rowOff>
    </xdr:to>
    <xdr:cxnSp macro="">
      <xdr:nvCxnSpPr>
        <xdr:cNvPr id="729" name="直線コネクタ 728">
          <a:extLst>
            <a:ext uri="{FF2B5EF4-FFF2-40B4-BE49-F238E27FC236}">
              <a16:creationId xmlns:a16="http://schemas.microsoft.com/office/drawing/2014/main" id="{2586314B-5DA2-4477-8E91-21D408431EF4}"/>
            </a:ext>
          </a:extLst>
        </xdr:cNvPr>
        <xdr:cNvCxnSpPr/>
      </xdr:nvCxnSpPr>
      <xdr:spPr>
        <a:xfrm flipV="1">
          <a:off x="16431260" y="1363599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a:extLst>
            <a:ext uri="{FF2B5EF4-FFF2-40B4-BE49-F238E27FC236}">
              <a16:creationId xmlns:a16="http://schemas.microsoft.com/office/drawing/2014/main" id="{4F2B53D0-AA69-48E3-BC2A-A325514718E6}"/>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a:extLst>
            <a:ext uri="{FF2B5EF4-FFF2-40B4-BE49-F238E27FC236}">
              <a16:creationId xmlns:a16="http://schemas.microsoft.com/office/drawing/2014/main" id="{E08BACE6-E0EF-4068-8C3C-5C305EB623C1}"/>
            </a:ext>
          </a:extLst>
        </xdr:cNvPr>
        <xdr:cNvSpPr txBox="1"/>
      </xdr:nvSpPr>
      <xdr:spPr>
        <a:xfrm>
          <a:off x="177762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a:extLst>
            <a:ext uri="{FF2B5EF4-FFF2-40B4-BE49-F238E27FC236}">
              <a16:creationId xmlns:a16="http://schemas.microsoft.com/office/drawing/2014/main" id="{EA198619-DEE7-4490-A675-2B6864052B3C}"/>
            </a:ext>
          </a:extLst>
        </xdr:cNvPr>
        <xdr:cNvSpPr txBox="1"/>
      </xdr:nvSpPr>
      <xdr:spPr>
        <a:xfrm>
          <a:off x="170015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a:extLst>
            <a:ext uri="{FF2B5EF4-FFF2-40B4-BE49-F238E27FC236}">
              <a16:creationId xmlns:a16="http://schemas.microsoft.com/office/drawing/2014/main" id="{B26FD796-8927-4E6C-9930-D953FC687E89}"/>
            </a:ext>
          </a:extLst>
        </xdr:cNvPr>
        <xdr:cNvSpPr txBox="1"/>
      </xdr:nvSpPr>
      <xdr:spPr>
        <a:xfrm>
          <a:off x="162268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34" name="n_1mainValue【児童館】&#10;一人当たり面積">
          <a:extLst>
            <a:ext uri="{FF2B5EF4-FFF2-40B4-BE49-F238E27FC236}">
              <a16:creationId xmlns:a16="http://schemas.microsoft.com/office/drawing/2014/main" id="{BBA00100-66F9-463F-92ED-BB9B240FA2D6}"/>
            </a:ext>
          </a:extLst>
        </xdr:cNvPr>
        <xdr:cNvSpPr txBox="1"/>
      </xdr:nvSpPr>
      <xdr:spPr>
        <a:xfrm>
          <a:off x="185611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5" name="n_2mainValue【児童館】&#10;一人当たり面積">
          <a:extLst>
            <a:ext uri="{FF2B5EF4-FFF2-40B4-BE49-F238E27FC236}">
              <a16:creationId xmlns:a16="http://schemas.microsoft.com/office/drawing/2014/main" id="{41C73FCC-AA7C-4213-A390-59306754A24B}"/>
            </a:ext>
          </a:extLst>
        </xdr:cNvPr>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36" name="n_3mainValue【児童館】&#10;一人当たり面積">
          <a:extLst>
            <a:ext uri="{FF2B5EF4-FFF2-40B4-BE49-F238E27FC236}">
              <a16:creationId xmlns:a16="http://schemas.microsoft.com/office/drawing/2014/main" id="{D004C2D4-8A80-4BBA-9892-EBFAF5C91A87}"/>
            </a:ext>
          </a:extLst>
        </xdr:cNvPr>
        <xdr:cNvSpPr txBox="1"/>
      </xdr:nvSpPr>
      <xdr:spPr>
        <a:xfrm>
          <a:off x="170015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37" name="n_4mainValue【児童館】&#10;一人当たり面積">
          <a:extLst>
            <a:ext uri="{FF2B5EF4-FFF2-40B4-BE49-F238E27FC236}">
              <a16:creationId xmlns:a16="http://schemas.microsoft.com/office/drawing/2014/main" id="{E7AD3C83-A73B-4F5F-AE40-3A40FFAB4ACA}"/>
            </a:ext>
          </a:extLst>
        </xdr:cNvPr>
        <xdr:cNvSpPr txBox="1"/>
      </xdr:nvSpPr>
      <xdr:spPr>
        <a:xfrm>
          <a:off x="1622686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2632E613-5E4F-485E-94F1-892342F203B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2021260-E219-4699-A2A3-FCF491462F4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A13C733-4407-4ED3-8BAD-C7DCB454AEA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05F6C7B-9BE7-42DB-A1D7-1D222DADEF2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8A9E129E-16BA-44EC-AA9D-582CD79AADD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2A0AC4B4-FACD-4E2A-92EE-3B1433FD435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BAF0D1C-4526-4185-A8DF-45D72362A66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4E5B32D4-D49F-4915-ADCD-D869A7402BB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AADCED35-A49D-45EE-B71D-97A8E70DD54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D96AEE70-9719-4805-8661-4CFD9D1C449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E2FAB2C-C1F7-4876-A785-433D8912505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654C9D66-0C05-4E8B-B56F-641EF367D43F}"/>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A799EA75-D2E9-482A-B7DB-3CAD71B34D2B}"/>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8F5B1583-017A-42DE-B587-E0F1210047C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DA1780BC-B406-4AA9-AF8D-F643A048A001}"/>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F5E03E2A-DAE1-43A7-851D-0B38308A4B5D}"/>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ADF09E60-C3AF-4D37-B693-0E2BBE279BB8}"/>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B1DFE8A9-693F-4311-8DA7-1B723CA8E385}"/>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DF683C61-BE2C-4E22-AB0C-8F656A5EDF9A}"/>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B38F5E30-D825-4E21-820A-281B1E76BFA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E918A4EF-9ACC-4151-9ADF-0C9F82D4B3D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D0C2DF01-44F2-40EA-A663-4566F980F62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9DC03321-56BC-4112-B113-997B58F792A8}"/>
            </a:ext>
          </a:extLst>
        </xdr:cNvPr>
        <xdr:cNvCxnSpPr/>
      </xdr:nvCxnSpPr>
      <xdr:spPr>
        <a:xfrm flipV="1">
          <a:off x="14375764" y="16824198"/>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A4890433-48A1-4C8D-A280-F11BC4B3E2D1}"/>
            </a:ext>
          </a:extLst>
        </xdr:cNvPr>
        <xdr:cNvSpPr txBox="1"/>
      </xdr:nvSpPr>
      <xdr:spPr>
        <a:xfrm>
          <a:off x="144145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F085D8B9-4537-4A00-A938-01BC40D7751E}"/>
            </a:ext>
          </a:extLst>
        </xdr:cNvPr>
        <xdr:cNvCxnSpPr/>
      </xdr:nvCxnSpPr>
      <xdr:spPr>
        <a:xfrm>
          <a:off x="14287500" y="18086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3B67DA3A-7CEC-4A86-830B-04D7D7159CE2}"/>
            </a:ext>
          </a:extLst>
        </xdr:cNvPr>
        <xdr:cNvSpPr txBox="1"/>
      </xdr:nvSpPr>
      <xdr:spPr>
        <a:xfrm>
          <a:off x="14414500" y="1660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BF127F3D-28B3-482D-8A47-1E842E355725}"/>
            </a:ext>
          </a:extLst>
        </xdr:cNvPr>
        <xdr:cNvCxnSpPr/>
      </xdr:nvCxnSpPr>
      <xdr:spPr>
        <a:xfrm>
          <a:off x="14287500" y="168241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5" name="【公民館】&#10;有形固定資産減価償却率平均値テキスト">
          <a:extLst>
            <a:ext uri="{FF2B5EF4-FFF2-40B4-BE49-F238E27FC236}">
              <a16:creationId xmlns:a16="http://schemas.microsoft.com/office/drawing/2014/main" id="{0ABE67A1-6927-4962-AE55-CFEEECD5272E}"/>
            </a:ext>
          </a:extLst>
        </xdr:cNvPr>
        <xdr:cNvSpPr txBox="1"/>
      </xdr:nvSpPr>
      <xdr:spPr>
        <a:xfrm>
          <a:off x="14414500" y="17509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8BAA0142-DFEC-47CE-A524-89F45E244F7B}"/>
            </a:ext>
          </a:extLst>
        </xdr:cNvPr>
        <xdr:cNvSpPr/>
      </xdr:nvSpPr>
      <xdr:spPr>
        <a:xfrm>
          <a:off x="14325600" y="175308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C99AD25A-B224-4F7D-A0EB-75ECAF41BAA9}"/>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D316EDD1-C8C5-478F-82E8-CADA5715A4B0}"/>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C762A7AF-E981-46FA-843C-E2874DA6274E}"/>
            </a:ext>
          </a:extLst>
        </xdr:cNvPr>
        <xdr:cNvSpPr/>
      </xdr:nvSpPr>
      <xdr:spPr>
        <a:xfrm>
          <a:off x="12029440" y="17450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1B3864FB-C221-4875-AFDA-F07C2B6ECAB3}"/>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4F7E7D5-205E-460F-B173-516B8ACB370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3035D74-F1F2-4054-B722-F5458211586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1B8DE41-66F3-491A-B584-272FCE4E85F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74FC431-769D-4230-A6B3-049EFD5F1FC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8DA5BE9-9E56-4C59-B135-269B885269F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776" name="楕円 775">
          <a:extLst>
            <a:ext uri="{FF2B5EF4-FFF2-40B4-BE49-F238E27FC236}">
              <a16:creationId xmlns:a16="http://schemas.microsoft.com/office/drawing/2014/main" id="{FE2C78EE-AA58-4910-A38A-D967E4DE4235}"/>
            </a:ext>
          </a:extLst>
        </xdr:cNvPr>
        <xdr:cNvSpPr/>
      </xdr:nvSpPr>
      <xdr:spPr>
        <a:xfrm>
          <a:off x="14325600" y="171841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107714</xdr:rowOff>
    </xdr:from>
    <xdr:ext cx="405111" cy="259045"/>
    <xdr:sp macro="" textlink="">
      <xdr:nvSpPr>
        <xdr:cNvPr id="777" name="【公民館】&#10;有形固定資産減価償却率該当値テキスト">
          <a:extLst>
            <a:ext uri="{FF2B5EF4-FFF2-40B4-BE49-F238E27FC236}">
              <a16:creationId xmlns:a16="http://schemas.microsoft.com/office/drawing/2014/main" id="{73E5C33E-FA45-49B2-8520-6E6DAC37AE8D}"/>
            </a:ext>
          </a:extLst>
        </xdr:cNvPr>
        <xdr:cNvSpPr txBox="1"/>
      </xdr:nvSpPr>
      <xdr:spPr>
        <a:xfrm>
          <a:off x="14414500" y="1703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778" name="楕円 777">
          <a:extLst>
            <a:ext uri="{FF2B5EF4-FFF2-40B4-BE49-F238E27FC236}">
              <a16:creationId xmlns:a16="http://schemas.microsoft.com/office/drawing/2014/main" id="{AD7D73C4-D534-4713-84FC-BE51D31BE011}"/>
            </a:ext>
          </a:extLst>
        </xdr:cNvPr>
        <xdr:cNvSpPr/>
      </xdr:nvSpPr>
      <xdr:spPr>
        <a:xfrm>
          <a:off x="1357884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135637</xdr:rowOff>
    </xdr:to>
    <xdr:cxnSp macro="">
      <xdr:nvCxnSpPr>
        <xdr:cNvPr id="779" name="直線コネクタ 778">
          <a:extLst>
            <a:ext uri="{FF2B5EF4-FFF2-40B4-BE49-F238E27FC236}">
              <a16:creationId xmlns:a16="http://schemas.microsoft.com/office/drawing/2014/main" id="{9ED0994E-63BF-45F6-AFFC-B442B0B60E89}"/>
            </a:ext>
          </a:extLst>
        </xdr:cNvPr>
        <xdr:cNvCxnSpPr/>
      </xdr:nvCxnSpPr>
      <xdr:spPr>
        <a:xfrm>
          <a:off x="13629640" y="17180052"/>
          <a:ext cx="74676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23113</xdr:rowOff>
    </xdr:from>
    <xdr:to>
      <xdr:col>76</xdr:col>
      <xdr:colOff>165100</xdr:colOff>
      <xdr:row>102</xdr:row>
      <xdr:rowOff>124713</xdr:rowOff>
    </xdr:to>
    <xdr:sp macro="" textlink="">
      <xdr:nvSpPr>
        <xdr:cNvPr id="780" name="楕円 779">
          <a:extLst>
            <a:ext uri="{FF2B5EF4-FFF2-40B4-BE49-F238E27FC236}">
              <a16:creationId xmlns:a16="http://schemas.microsoft.com/office/drawing/2014/main" id="{27926542-FCD6-48E8-9F79-7C57DA1B808B}"/>
            </a:ext>
          </a:extLst>
        </xdr:cNvPr>
        <xdr:cNvSpPr/>
      </xdr:nvSpPr>
      <xdr:spPr>
        <a:xfrm>
          <a:off x="12804140" y="171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73913</xdr:rowOff>
    </xdr:from>
    <xdr:to>
      <xdr:col>81</xdr:col>
      <xdr:colOff>50800</xdr:colOff>
      <xdr:row>102</xdr:row>
      <xdr:rowOff>80772</xdr:rowOff>
    </xdr:to>
    <xdr:cxnSp macro="">
      <xdr:nvCxnSpPr>
        <xdr:cNvPr id="781" name="直線コネクタ 780">
          <a:extLst>
            <a:ext uri="{FF2B5EF4-FFF2-40B4-BE49-F238E27FC236}">
              <a16:creationId xmlns:a16="http://schemas.microsoft.com/office/drawing/2014/main" id="{B53D5578-0F97-41C8-A881-5345BEEF4553}"/>
            </a:ext>
          </a:extLst>
        </xdr:cNvPr>
        <xdr:cNvCxnSpPr/>
      </xdr:nvCxnSpPr>
      <xdr:spPr>
        <a:xfrm>
          <a:off x="12854940" y="17173193"/>
          <a:ext cx="7747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52832</xdr:rowOff>
    </xdr:from>
    <xdr:to>
      <xdr:col>72</xdr:col>
      <xdr:colOff>38100</xdr:colOff>
      <xdr:row>102</xdr:row>
      <xdr:rowOff>154432</xdr:rowOff>
    </xdr:to>
    <xdr:sp macro="" textlink="">
      <xdr:nvSpPr>
        <xdr:cNvPr id="782" name="楕円 781">
          <a:extLst>
            <a:ext uri="{FF2B5EF4-FFF2-40B4-BE49-F238E27FC236}">
              <a16:creationId xmlns:a16="http://schemas.microsoft.com/office/drawing/2014/main" id="{F9F87028-A5C2-4F07-BD03-F5C5947D932B}"/>
            </a:ext>
          </a:extLst>
        </xdr:cNvPr>
        <xdr:cNvSpPr/>
      </xdr:nvSpPr>
      <xdr:spPr>
        <a:xfrm>
          <a:off x="12029440" y="17152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73913</xdr:rowOff>
    </xdr:from>
    <xdr:to>
      <xdr:col>76</xdr:col>
      <xdr:colOff>114300</xdr:colOff>
      <xdr:row>102</xdr:row>
      <xdr:rowOff>103632</xdr:rowOff>
    </xdr:to>
    <xdr:cxnSp macro="">
      <xdr:nvCxnSpPr>
        <xdr:cNvPr id="783" name="直線コネクタ 782">
          <a:extLst>
            <a:ext uri="{FF2B5EF4-FFF2-40B4-BE49-F238E27FC236}">
              <a16:creationId xmlns:a16="http://schemas.microsoft.com/office/drawing/2014/main" id="{329D6AE1-1123-4CA2-88C4-AFFBA1C3F604}"/>
            </a:ext>
          </a:extLst>
        </xdr:cNvPr>
        <xdr:cNvCxnSpPr/>
      </xdr:nvCxnSpPr>
      <xdr:spPr>
        <a:xfrm flipV="1">
          <a:off x="12072620" y="17173193"/>
          <a:ext cx="78232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146558</xdr:rowOff>
    </xdr:from>
    <xdr:to>
      <xdr:col>67</xdr:col>
      <xdr:colOff>101600</xdr:colOff>
      <xdr:row>103</xdr:row>
      <xdr:rowOff>76708</xdr:rowOff>
    </xdr:to>
    <xdr:sp macro="" textlink="">
      <xdr:nvSpPr>
        <xdr:cNvPr id="784" name="楕円 783">
          <a:extLst>
            <a:ext uri="{FF2B5EF4-FFF2-40B4-BE49-F238E27FC236}">
              <a16:creationId xmlns:a16="http://schemas.microsoft.com/office/drawing/2014/main" id="{973EBE3E-B06E-4BE1-B56A-7173F2FC2FD2}"/>
            </a:ext>
          </a:extLst>
        </xdr:cNvPr>
        <xdr:cNvSpPr/>
      </xdr:nvSpPr>
      <xdr:spPr>
        <a:xfrm>
          <a:off x="11231880" y="17245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103632</xdr:rowOff>
    </xdr:from>
    <xdr:to>
      <xdr:col>71</xdr:col>
      <xdr:colOff>177800</xdr:colOff>
      <xdr:row>103</xdr:row>
      <xdr:rowOff>25908</xdr:rowOff>
    </xdr:to>
    <xdr:cxnSp macro="">
      <xdr:nvCxnSpPr>
        <xdr:cNvPr id="785" name="直線コネクタ 784">
          <a:extLst>
            <a:ext uri="{FF2B5EF4-FFF2-40B4-BE49-F238E27FC236}">
              <a16:creationId xmlns:a16="http://schemas.microsoft.com/office/drawing/2014/main" id="{4CE092D7-9E42-44C5-A044-63FF5DDF0C80}"/>
            </a:ext>
          </a:extLst>
        </xdr:cNvPr>
        <xdr:cNvCxnSpPr/>
      </xdr:nvCxnSpPr>
      <xdr:spPr>
        <a:xfrm flipV="1">
          <a:off x="11282680" y="17202912"/>
          <a:ext cx="78994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公民館】&#10;有形固定資産減価償却率">
          <a:extLst>
            <a:ext uri="{FF2B5EF4-FFF2-40B4-BE49-F238E27FC236}">
              <a16:creationId xmlns:a16="http://schemas.microsoft.com/office/drawing/2014/main" id="{5E40BB9B-04A6-4DCC-A492-FE8DCBC07156}"/>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a:extLst>
            <a:ext uri="{FF2B5EF4-FFF2-40B4-BE49-F238E27FC236}">
              <a16:creationId xmlns:a16="http://schemas.microsoft.com/office/drawing/2014/main" id="{73E65A8A-A6DC-4036-A67F-F0B229E53397}"/>
            </a:ext>
          </a:extLst>
        </xdr:cNvPr>
        <xdr:cNvSpPr txBox="1"/>
      </xdr:nvSpPr>
      <xdr:spPr>
        <a:xfrm>
          <a:off x="12675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8" name="n_3aveValue【公民館】&#10;有形固定資産減価償却率">
          <a:extLst>
            <a:ext uri="{FF2B5EF4-FFF2-40B4-BE49-F238E27FC236}">
              <a16:creationId xmlns:a16="http://schemas.microsoft.com/office/drawing/2014/main" id="{34E76BB5-7596-4D30-B3AA-4E0FF072085B}"/>
            </a:ext>
          </a:extLst>
        </xdr:cNvPr>
        <xdr:cNvSpPr txBox="1"/>
      </xdr:nvSpPr>
      <xdr:spPr>
        <a:xfrm>
          <a:off x="11900544" y="1754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9" name="n_4aveValue【公民館】&#10;有形固定資産減価償却率">
          <a:extLst>
            <a:ext uri="{FF2B5EF4-FFF2-40B4-BE49-F238E27FC236}">
              <a16:creationId xmlns:a16="http://schemas.microsoft.com/office/drawing/2014/main" id="{EA0B830A-3504-459A-BD8B-ED376D90490B}"/>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790" name="n_1mainValue【公民館】&#10;有形固定資産減価償却率">
          <a:extLst>
            <a:ext uri="{FF2B5EF4-FFF2-40B4-BE49-F238E27FC236}">
              <a16:creationId xmlns:a16="http://schemas.microsoft.com/office/drawing/2014/main" id="{1956DE20-3289-471B-8DAA-1A3EBC5E74DD}"/>
            </a:ext>
          </a:extLst>
        </xdr:cNvPr>
        <xdr:cNvSpPr txBox="1"/>
      </xdr:nvSpPr>
      <xdr:spPr>
        <a:xfrm>
          <a:off x="13437244" y="1691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141240</xdr:rowOff>
    </xdr:from>
    <xdr:ext cx="405111" cy="259045"/>
    <xdr:sp macro="" textlink="">
      <xdr:nvSpPr>
        <xdr:cNvPr id="791" name="n_2mainValue【公民館】&#10;有形固定資産減価償却率">
          <a:extLst>
            <a:ext uri="{FF2B5EF4-FFF2-40B4-BE49-F238E27FC236}">
              <a16:creationId xmlns:a16="http://schemas.microsoft.com/office/drawing/2014/main" id="{DE9F3359-661D-4381-A32A-B3DA07368802}"/>
            </a:ext>
          </a:extLst>
        </xdr:cNvPr>
        <xdr:cNvSpPr txBox="1"/>
      </xdr:nvSpPr>
      <xdr:spPr>
        <a:xfrm>
          <a:off x="12675244" y="1690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170959</xdr:rowOff>
    </xdr:from>
    <xdr:ext cx="405111" cy="259045"/>
    <xdr:sp macro="" textlink="">
      <xdr:nvSpPr>
        <xdr:cNvPr id="792" name="n_3mainValue【公民館】&#10;有形固定資産減価償却率">
          <a:extLst>
            <a:ext uri="{FF2B5EF4-FFF2-40B4-BE49-F238E27FC236}">
              <a16:creationId xmlns:a16="http://schemas.microsoft.com/office/drawing/2014/main" id="{A6E83D50-D3AC-483B-B6E2-29661331616A}"/>
            </a:ext>
          </a:extLst>
        </xdr:cNvPr>
        <xdr:cNvSpPr txBox="1"/>
      </xdr:nvSpPr>
      <xdr:spPr>
        <a:xfrm>
          <a:off x="11900544" y="1693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93235</xdr:rowOff>
    </xdr:from>
    <xdr:ext cx="405111" cy="259045"/>
    <xdr:sp macro="" textlink="">
      <xdr:nvSpPr>
        <xdr:cNvPr id="793" name="n_4mainValue【公民館】&#10;有形固定資産減価償却率">
          <a:extLst>
            <a:ext uri="{FF2B5EF4-FFF2-40B4-BE49-F238E27FC236}">
              <a16:creationId xmlns:a16="http://schemas.microsoft.com/office/drawing/2014/main" id="{2BA00AE3-8B76-410D-B5A3-A4B69375818E}"/>
            </a:ext>
          </a:extLst>
        </xdr:cNvPr>
        <xdr:cNvSpPr txBox="1"/>
      </xdr:nvSpPr>
      <xdr:spPr>
        <a:xfrm>
          <a:off x="11102984" y="1702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D25C8D41-7007-4AE7-9FA2-485ECE95981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717D5CCA-8864-436B-BF51-4134B473B8B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605C72A-3390-455D-B30A-1E47DC9C0E0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D4B3E82-6DE0-4E39-B623-054B20C1D96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E22BFC9-030D-404B-BA6B-2B5A4B74352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2EB5F3AF-5E89-4837-AF84-EFD88BC1239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21D0AD9-E661-4A9D-96AC-485F4DC88B3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586D750-2B3B-4131-A98C-D0E6140FA74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8860FD4-35D7-4070-A8FC-9A69CAFDF06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94E1D3F-1D9B-462D-85B8-4F496C6396B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A89F3011-E21D-4A95-8987-098C2F5F79EF}"/>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154010D4-2110-422F-9154-971607AEE7A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3FBDF31-3F9E-4ECE-8D00-8DB3888C701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D2E13005-EDFA-4563-A441-526AFFDE442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320C78B4-6139-4F77-A019-A0A35347392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BD725A2A-4FF3-442C-BB39-00410568FEF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DF3278F-556E-4AC9-957A-D242CE1B1E34}"/>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DA40DA9-5F77-40F7-A711-737DC6F7FBC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7E52C7F7-3376-4356-A17A-6BF085432A4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EB777D3E-838B-473C-BCDF-F59A6DEA923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76119C0-FA4D-4304-9B30-57F9697EEA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19D8438-0060-48B6-B4E8-713BCD729A4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72AE0F-C977-46CC-8DF5-13F8DD450CF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F9CDA59B-7513-48D6-AB08-735ACB88CB7F}"/>
            </a:ext>
          </a:extLst>
        </xdr:cNvPr>
        <xdr:cNvCxnSpPr/>
      </xdr:nvCxnSpPr>
      <xdr:spPr>
        <a:xfrm flipV="1">
          <a:off x="19509104" y="169011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96C917A3-18A9-4A7B-AE99-0CEF008A4ADB}"/>
            </a:ext>
          </a:extLst>
        </xdr:cNvPr>
        <xdr:cNvSpPr txBox="1"/>
      </xdr:nvSpPr>
      <xdr:spPr>
        <a:xfrm>
          <a:off x="195478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ECE762AB-7924-4F64-B61D-A9C924952319}"/>
            </a:ext>
          </a:extLst>
        </xdr:cNvPr>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ECB924E6-642D-4D77-9496-5E2CEDFE5924}"/>
            </a:ext>
          </a:extLst>
        </xdr:cNvPr>
        <xdr:cNvSpPr txBox="1"/>
      </xdr:nvSpPr>
      <xdr:spPr>
        <a:xfrm>
          <a:off x="19547840" y="166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B06E6D29-C2AE-48C1-8041-C64C29AC22DA}"/>
            </a:ext>
          </a:extLst>
        </xdr:cNvPr>
        <xdr:cNvCxnSpPr/>
      </xdr:nvCxnSpPr>
      <xdr:spPr>
        <a:xfrm>
          <a:off x="19443700" y="16901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a:extLst>
            <a:ext uri="{FF2B5EF4-FFF2-40B4-BE49-F238E27FC236}">
              <a16:creationId xmlns:a16="http://schemas.microsoft.com/office/drawing/2014/main" id="{0DAFE416-944C-4CF7-846C-4053F7439CC0}"/>
            </a:ext>
          </a:extLst>
        </xdr:cNvPr>
        <xdr:cNvSpPr txBox="1"/>
      </xdr:nvSpPr>
      <xdr:spPr>
        <a:xfrm>
          <a:off x="19547840" y="17437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5B517D50-20C3-472C-8840-CF87D7B55254}"/>
            </a:ext>
          </a:extLst>
        </xdr:cNvPr>
        <xdr:cNvSpPr/>
      </xdr:nvSpPr>
      <xdr:spPr>
        <a:xfrm>
          <a:off x="194589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E41A0D7A-989C-4CF8-8F75-DB173F9BDA7F}"/>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DE846871-CC19-44AF-8375-68B07353DFD6}"/>
            </a:ext>
          </a:extLst>
        </xdr:cNvPr>
        <xdr:cNvSpPr/>
      </xdr:nvSpPr>
      <xdr:spPr>
        <a:xfrm>
          <a:off x="179374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36A3AE95-B4A9-4D70-AA1B-4E772CC4A0B7}"/>
            </a:ext>
          </a:extLst>
        </xdr:cNvPr>
        <xdr:cNvSpPr/>
      </xdr:nvSpPr>
      <xdr:spPr>
        <a:xfrm>
          <a:off x="17162780" y="1760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370A9687-8754-4641-AC07-97BF3D05AEE7}"/>
            </a:ext>
          </a:extLst>
        </xdr:cNvPr>
        <xdr:cNvSpPr/>
      </xdr:nvSpPr>
      <xdr:spPr>
        <a:xfrm>
          <a:off x="1638808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6350169-8093-43B9-9127-0F7F7ADF7D4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3E43B8D-A5B7-40C1-81F8-4F231538E66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D1673D7-03EC-42E5-9611-DD577E31B74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201F3D9-31F4-4367-A36B-CB5F354F437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1860C6F-90B9-4562-AE19-E3ABCB607CB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3" name="楕円 832">
          <a:extLst>
            <a:ext uri="{FF2B5EF4-FFF2-40B4-BE49-F238E27FC236}">
              <a16:creationId xmlns:a16="http://schemas.microsoft.com/office/drawing/2014/main" id="{D91E7ABD-F91D-42EC-9762-F8DEFF9928BA}"/>
            </a:ext>
          </a:extLst>
        </xdr:cNvPr>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4" name="【公民館】&#10;一人当たり面積該当値テキスト">
          <a:extLst>
            <a:ext uri="{FF2B5EF4-FFF2-40B4-BE49-F238E27FC236}">
              <a16:creationId xmlns:a16="http://schemas.microsoft.com/office/drawing/2014/main" id="{7CD5CA40-F10C-4C19-87DC-5F83A2A9B06A}"/>
            </a:ext>
          </a:extLst>
        </xdr:cNvPr>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5" name="楕円 834">
          <a:extLst>
            <a:ext uri="{FF2B5EF4-FFF2-40B4-BE49-F238E27FC236}">
              <a16:creationId xmlns:a16="http://schemas.microsoft.com/office/drawing/2014/main" id="{597D7EE5-FE27-4349-8831-E94BC5F5B7FA}"/>
            </a:ext>
          </a:extLst>
        </xdr:cNvPr>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6" name="直線コネクタ 835">
          <a:extLst>
            <a:ext uri="{FF2B5EF4-FFF2-40B4-BE49-F238E27FC236}">
              <a16:creationId xmlns:a16="http://schemas.microsoft.com/office/drawing/2014/main" id="{15E7CA87-A917-4C9C-9676-D3EB605BD020}"/>
            </a:ext>
          </a:extLst>
        </xdr:cNvPr>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837" name="楕円 836">
          <a:extLst>
            <a:ext uri="{FF2B5EF4-FFF2-40B4-BE49-F238E27FC236}">
              <a16:creationId xmlns:a16="http://schemas.microsoft.com/office/drawing/2014/main" id="{4DEDA272-374B-4055-A2EC-05DE76640F8B}"/>
            </a:ext>
          </a:extLst>
        </xdr:cNvPr>
        <xdr:cNvSpPr/>
      </xdr:nvSpPr>
      <xdr:spPr>
        <a:xfrm>
          <a:off x="179374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163830</xdr:rowOff>
    </xdr:to>
    <xdr:cxnSp macro="">
      <xdr:nvCxnSpPr>
        <xdr:cNvPr id="838" name="直線コネクタ 837">
          <a:extLst>
            <a:ext uri="{FF2B5EF4-FFF2-40B4-BE49-F238E27FC236}">
              <a16:creationId xmlns:a16="http://schemas.microsoft.com/office/drawing/2014/main" id="{DFFE52FF-1BC4-4070-B2EC-66E53EFF8FB1}"/>
            </a:ext>
          </a:extLst>
        </xdr:cNvPr>
        <xdr:cNvCxnSpPr/>
      </xdr:nvCxnSpPr>
      <xdr:spPr>
        <a:xfrm flipV="1">
          <a:off x="17988280" y="1773555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839" name="楕円 838">
          <a:extLst>
            <a:ext uri="{FF2B5EF4-FFF2-40B4-BE49-F238E27FC236}">
              <a16:creationId xmlns:a16="http://schemas.microsoft.com/office/drawing/2014/main" id="{4F35C498-07F7-44E3-8423-871BE74B3ED7}"/>
            </a:ext>
          </a:extLst>
        </xdr:cNvPr>
        <xdr:cNvSpPr/>
      </xdr:nvSpPr>
      <xdr:spPr>
        <a:xfrm>
          <a:off x="171627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106</xdr:row>
      <xdr:rowOff>30480</xdr:rowOff>
    </xdr:to>
    <xdr:cxnSp macro="">
      <xdr:nvCxnSpPr>
        <xdr:cNvPr id="840" name="直線コネクタ 839">
          <a:extLst>
            <a:ext uri="{FF2B5EF4-FFF2-40B4-BE49-F238E27FC236}">
              <a16:creationId xmlns:a16="http://schemas.microsoft.com/office/drawing/2014/main" id="{8DBBAE2F-2AEA-4500-9E09-0CB7BE3E1C86}"/>
            </a:ext>
          </a:extLst>
        </xdr:cNvPr>
        <xdr:cNvCxnSpPr/>
      </xdr:nvCxnSpPr>
      <xdr:spPr>
        <a:xfrm flipV="1">
          <a:off x="17213580" y="177660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41" name="楕円 840">
          <a:extLst>
            <a:ext uri="{FF2B5EF4-FFF2-40B4-BE49-F238E27FC236}">
              <a16:creationId xmlns:a16="http://schemas.microsoft.com/office/drawing/2014/main" id="{186C33D3-377B-4EDB-ABC7-639E42E69947}"/>
            </a:ext>
          </a:extLst>
        </xdr:cNvPr>
        <xdr:cNvSpPr/>
      </xdr:nvSpPr>
      <xdr:spPr>
        <a:xfrm>
          <a:off x="16388080" y="1767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106</xdr:row>
      <xdr:rowOff>30480</xdr:rowOff>
    </xdr:to>
    <xdr:cxnSp macro="">
      <xdr:nvCxnSpPr>
        <xdr:cNvPr id="842" name="直線コネクタ 841">
          <a:extLst>
            <a:ext uri="{FF2B5EF4-FFF2-40B4-BE49-F238E27FC236}">
              <a16:creationId xmlns:a16="http://schemas.microsoft.com/office/drawing/2014/main" id="{0B979ED5-8B45-486F-A16C-F6BBB599EB43}"/>
            </a:ext>
          </a:extLst>
        </xdr:cNvPr>
        <xdr:cNvCxnSpPr/>
      </xdr:nvCxnSpPr>
      <xdr:spPr>
        <a:xfrm>
          <a:off x="16431260" y="1772793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a:extLst>
            <a:ext uri="{FF2B5EF4-FFF2-40B4-BE49-F238E27FC236}">
              <a16:creationId xmlns:a16="http://schemas.microsoft.com/office/drawing/2014/main" id="{4295278E-A5B9-406B-B3D3-946525A12CA2}"/>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a:extLst>
            <a:ext uri="{FF2B5EF4-FFF2-40B4-BE49-F238E27FC236}">
              <a16:creationId xmlns:a16="http://schemas.microsoft.com/office/drawing/2014/main" id="{3E6A74E5-2E4D-4A92-A2FB-25FAD3AEE73B}"/>
            </a:ext>
          </a:extLst>
        </xdr:cNvPr>
        <xdr:cNvSpPr txBox="1"/>
      </xdr:nvSpPr>
      <xdr:spPr>
        <a:xfrm>
          <a:off x="177762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a:extLst>
            <a:ext uri="{FF2B5EF4-FFF2-40B4-BE49-F238E27FC236}">
              <a16:creationId xmlns:a16="http://schemas.microsoft.com/office/drawing/2014/main" id="{ABEA8FDE-1618-4FCE-8311-70D1F8887550}"/>
            </a:ext>
          </a:extLst>
        </xdr:cNvPr>
        <xdr:cNvSpPr txBox="1"/>
      </xdr:nvSpPr>
      <xdr:spPr>
        <a:xfrm>
          <a:off x="170015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a:extLst>
            <a:ext uri="{FF2B5EF4-FFF2-40B4-BE49-F238E27FC236}">
              <a16:creationId xmlns:a16="http://schemas.microsoft.com/office/drawing/2014/main" id="{FDB65038-A227-40B7-A1FE-B5ABAFD0351A}"/>
            </a:ext>
          </a:extLst>
        </xdr:cNvPr>
        <xdr:cNvSpPr txBox="1"/>
      </xdr:nvSpPr>
      <xdr:spPr>
        <a:xfrm>
          <a:off x="162268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47" name="n_1mainValue【公民館】&#10;一人当たり面積">
          <a:extLst>
            <a:ext uri="{FF2B5EF4-FFF2-40B4-BE49-F238E27FC236}">
              <a16:creationId xmlns:a16="http://schemas.microsoft.com/office/drawing/2014/main" id="{A601D4F1-CF07-430A-9BF0-0C60ECDCED72}"/>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848" name="n_2mainValue【公民館】&#10;一人当たり面積">
          <a:extLst>
            <a:ext uri="{FF2B5EF4-FFF2-40B4-BE49-F238E27FC236}">
              <a16:creationId xmlns:a16="http://schemas.microsoft.com/office/drawing/2014/main" id="{F89B3CDC-2315-445C-BAE3-57564CB4F973}"/>
            </a:ext>
          </a:extLst>
        </xdr:cNvPr>
        <xdr:cNvSpPr txBox="1"/>
      </xdr:nvSpPr>
      <xdr:spPr>
        <a:xfrm>
          <a:off x="177762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849" name="n_3mainValue【公民館】&#10;一人当たり面積">
          <a:extLst>
            <a:ext uri="{FF2B5EF4-FFF2-40B4-BE49-F238E27FC236}">
              <a16:creationId xmlns:a16="http://schemas.microsoft.com/office/drawing/2014/main" id="{F6B60210-2050-4E35-8763-EA25BE12D11D}"/>
            </a:ext>
          </a:extLst>
        </xdr:cNvPr>
        <xdr:cNvSpPr txBox="1"/>
      </xdr:nvSpPr>
      <xdr:spPr>
        <a:xfrm>
          <a:off x="170015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50" name="n_4mainValue【公民館】&#10;一人当たり面積">
          <a:extLst>
            <a:ext uri="{FF2B5EF4-FFF2-40B4-BE49-F238E27FC236}">
              <a16:creationId xmlns:a16="http://schemas.microsoft.com/office/drawing/2014/main" id="{C9850141-B496-42EF-9242-63C5D0E9A5A4}"/>
            </a:ext>
          </a:extLst>
        </xdr:cNvPr>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DE518FBF-6544-43CE-9C9D-2359BBA92C7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0ED5424-F2F7-415C-8D4F-1BDB2EEDDF9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DE80913E-AD2F-483D-AF32-20593801111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であり、特に低くなっている施設は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である。一人当たりの面積は、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が類似団体と比較して高い数値となっている一方、</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は低い値を示している。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合併特例事業に位置付けて新築・改築を継続して行っているため、有形固定資産減価償却率は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37.6%</a:t>
          </a:r>
          <a:r>
            <a:rPr kumimoji="1" lang="ja-JP" altLang="en-US" sz="950" baseline="0">
              <a:latin typeface="ＭＳ Ｐゴシック" panose="020B0600070205080204" pitchFamily="50" charset="-128"/>
              <a:ea typeface="ＭＳ Ｐゴシック" panose="020B0600070205080204" pitchFamily="50" charset="-128"/>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一人当たりの面積が類似団体より高い数値となっているのは、市立保育園数が</a:t>
          </a:r>
          <a:r>
            <a:rPr kumimoji="1" lang="en-US" altLang="ja-JP" sz="950" baseline="0">
              <a:latin typeface="ＭＳ Ｐゴシック" panose="020B0600070205080204" pitchFamily="50" charset="-128"/>
              <a:ea typeface="ＭＳ Ｐゴシック" panose="020B0600070205080204" pitchFamily="50" charset="-128"/>
            </a:rPr>
            <a:t>53</a:t>
          </a:r>
          <a:r>
            <a:rPr kumimoji="1" lang="ja-JP" altLang="en-US" sz="950" baseline="0">
              <a:latin typeface="ＭＳ Ｐゴシック" panose="020B0600070205080204" pitchFamily="50" charset="-128"/>
              <a:ea typeface="ＭＳ Ｐゴシック" panose="020B0600070205080204" pitchFamily="50" charset="-128"/>
            </a:rPr>
            <a:t>園と多いためである。有形固定資産減価償却率は、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74.9%</a:t>
          </a:r>
          <a:r>
            <a:rPr kumimoji="1" lang="ja-JP" altLang="en-US" sz="950" baseline="0">
              <a:latin typeface="ＭＳ Ｐゴシック" panose="020B0600070205080204" pitchFamily="50" charset="-128"/>
              <a:ea typeface="ＭＳ Ｐゴシック" panose="020B0600070205080204" pitchFamily="50" charset="-128"/>
            </a:rPr>
            <a:t>と類似団体と比較して高くなっている。今後は保育所等施設総合管理計画のもと、乳幼児人口と保育需要を把握しながら、施設の長寿命化・適正配置を進めていく。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小中学校のエアコン整備により有形固定資産減価償却率が平成</a:t>
          </a:r>
          <a:r>
            <a:rPr kumimoji="1" lang="en-US" altLang="ja-JP" sz="950" baseline="0">
              <a:latin typeface="ＭＳ Ｐゴシック" panose="020B0600070205080204" pitchFamily="50" charset="-128"/>
              <a:ea typeface="ＭＳ Ｐゴシック" panose="020B0600070205080204" pitchFamily="50" charset="-128"/>
            </a:rPr>
            <a:t>29</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年度に低下しているが、小中学校は全</a:t>
          </a:r>
          <a:r>
            <a:rPr kumimoji="1" lang="en-US" altLang="ja-JP" sz="950" baseline="0">
              <a:latin typeface="ＭＳ Ｐゴシック" panose="020B0600070205080204" pitchFamily="50" charset="-128"/>
              <a:ea typeface="ＭＳ Ｐゴシック" panose="020B0600070205080204" pitchFamily="50" charset="-128"/>
            </a:rPr>
            <a:t>61</a:t>
          </a:r>
          <a:r>
            <a:rPr kumimoji="1" lang="ja-JP" altLang="en-US" sz="950" baseline="0">
              <a:latin typeface="ＭＳ Ｐゴシック" panose="020B0600070205080204" pitchFamily="50" charset="-128"/>
              <a:ea typeface="ＭＳ Ｐゴシック" panose="020B0600070205080204" pitchFamily="50" charset="-128"/>
            </a:rPr>
            <a:t>校と数が多いことに加え、校舎の大半が</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年を経過しており、依然として類似団体よりも高い値を示している。今後は、適正な施設規模・配置を検討し、統廃合や他施設との複合化を図っていく。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一人当たりの面積が類似団体より高い数値となっているのは、児童館の数が</a:t>
          </a:r>
          <a:r>
            <a:rPr kumimoji="1" lang="en-US" altLang="ja-JP" sz="950" baseline="0">
              <a:latin typeface="ＭＳ Ｐゴシック" panose="020B0600070205080204" pitchFamily="50" charset="-128"/>
              <a:ea typeface="ＭＳ Ｐゴシック" panose="020B0600070205080204" pitchFamily="50" charset="-128"/>
            </a:rPr>
            <a:t>25</a:t>
          </a:r>
          <a:r>
            <a:rPr kumimoji="1" lang="ja-JP" altLang="en-US" sz="950" baseline="0">
              <a:latin typeface="ＭＳ Ｐゴシック" panose="020B0600070205080204" pitchFamily="50" charset="-128"/>
              <a:ea typeface="ＭＳ Ｐゴシック" panose="020B0600070205080204" pitchFamily="50" charset="-128"/>
            </a:rPr>
            <a:t>箇所と多いためである。放課後児童クラブの定員確保のため児童クラブの新設や児童館の増築が進められたことで、償却資産評価額が増加し有形固定資産減価償却率が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57.1%</a:t>
          </a:r>
          <a:r>
            <a:rPr kumimoji="1" lang="ja-JP" altLang="en-US" sz="950" baseline="0">
              <a:latin typeface="ＭＳ Ｐゴシック" panose="020B0600070205080204" pitchFamily="50" charset="-128"/>
              <a:ea typeface="ＭＳ Ｐゴシック" panose="020B0600070205080204" pitchFamily="50" charset="-128"/>
            </a:rPr>
            <a:t>と低下した。依然として類似団体より高い値を示しているものの、その差は</a:t>
          </a:r>
          <a:r>
            <a:rPr kumimoji="1" lang="en-US" altLang="ja-JP" sz="950" baseline="0">
              <a:latin typeface="ＭＳ Ｐゴシック" panose="020B0600070205080204" pitchFamily="50" charset="-128"/>
              <a:ea typeface="ＭＳ Ｐゴシック" panose="020B0600070205080204" pitchFamily="50" charset="-128"/>
            </a:rPr>
            <a:t>1.0</a:t>
          </a:r>
          <a:r>
            <a:rPr kumimoji="1" lang="ja-JP" altLang="en-US" sz="950" baseline="0">
              <a:latin typeface="ＭＳ Ｐゴシック" panose="020B0600070205080204" pitchFamily="50" charset="-128"/>
              <a:ea typeface="ＭＳ Ｐゴシック" panose="020B0600070205080204" pitchFamily="50" charset="-128"/>
            </a:rPr>
            <a:t>ポイントまで縮まった。今後は、老朽化した施設については、他施設への移転集約を検討し、更新時は適切な規模としていく。また、児童館・児童クラブ施設は、地域によっては今後も高い需要が予想されるため、適切な配置を進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橋りょう・トンネル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平成</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年度に、橋りょう資産の再算定を行い取得価額を修正した結果、有形固定資産減価償却率、一人当たりの有形固定資産額が大きく減少したものの、令和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年度は、減価償却が進んだため、有形固定資産減価償却率は増加した。今後は橋梁保全計画のもと、維持管理コストの低減を目指していく。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5558FF-D779-40D2-8745-A338683046D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782F19-6C7A-4228-983B-8F21CA5E6D5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8BBA29-0418-4325-B229-28A4506CFC5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0F2430-FBB3-4786-A83D-8F3619DA0C9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58F815-6D8F-427F-829A-F7038D11F91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6A38C6-A080-4F99-9D28-8B5194192FE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75AA0F-437C-4D93-A6E5-B5BCEFDD1AA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AFAD44-E368-4C35-9625-86D5E351445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B86FEC-8E8F-42DC-AB1B-53FA9EC315C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0CAC51-2D72-47F2-AE14-CCF63767CE7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090D76-CF19-4041-9AF6-B93A85D9660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817FE3-9D72-4711-8C87-A20716530AB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91D41D-2FAC-4557-B21A-980242BB7C6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C8B31D-8DAB-4217-A51B-8E7666B073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FC2F1-7F2E-4462-80D7-D410C3EFD65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4232D0-34D6-41D3-B389-40F605FD7DC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A62DBF-27EB-470D-9503-36A64D5A766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77673D-D7CB-40D5-B6D1-0F56275E5A0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C0EFF1-5847-459A-830F-49DC1058998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2C02ED-0DCB-483A-8C99-19EDF964774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E956AB-6EBD-4E64-9B3A-B666F8CA44E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4D2390-F53F-4225-A0B4-4B974F8079C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53BF63-488F-45EB-985E-FC3CFA67532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31F464-B77A-4580-BDD4-6AFD87F0E9E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71B3F7-6589-4F8E-A9CC-7F5621B345A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6C96CB-0240-4332-9B38-FE8360BF7F5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ADB70E-549C-49DB-B21B-0D4E9AE6EEC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66D697-21B4-47BF-9E72-6C5AE06344C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2A4D84-C3E0-421B-9A6F-0DD97C63EF9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DD1559B-EEC0-4CC2-AD1A-0B087792D9B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D6C9EA-41BA-441A-A516-BC3A39A0ABC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54452A-2DB3-44EA-AF7B-A64B2E0209A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083992-64D0-4310-86BF-7DD543A0E50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4FF448-70E4-49A1-A4E2-CE65D1EC433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CE5919-F813-4C04-9940-E8935BFFB72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E0CCC5-5DAC-4D05-B10A-EABFBBC48D8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5ED5BF-FE3F-4208-9270-4540C768C60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E26561-BDE5-4436-8611-F1C0093874D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7E6A8E-4247-40C7-AA71-49A20C7120F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AC38A4-3484-4907-BC4F-582392D5DE6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A2C85A-C3DF-4769-AFC8-4141090266A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D9ABADB-F920-4286-A9CB-285698F0695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5F6262-E87B-4121-BB78-89637D464CD1}"/>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B7C0CC-B172-4B24-A7BA-FCA420C894F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81C5A9-8C74-4161-B0DF-5347BF3FA08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98F3BB-02C3-4671-BC1D-C7579389187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68702D0-3E74-45EC-8C57-B7E0082ED22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5428F1A-0240-46E8-A671-4D40AC7ACD7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B27976-D09D-4C1A-A237-6F063FA538FF}"/>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BFF945-05AB-461C-BF48-63EEC37D1C1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E51405-6C92-4CB6-9821-556AF8A46118}"/>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EA8C972-1E40-462D-9053-95A090C7563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57DFD3D-790A-4285-A598-229FCEF4AB3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4D3225-FC16-4A04-A574-1E2F3A0A735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D05E084-C682-439D-A054-273CC847863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DAD7E78-7FF0-4723-9672-9C68B379FF8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9D0E4A4-33C6-487F-B01C-A847EFB96D4D}"/>
            </a:ext>
          </a:extLst>
        </xdr:cNvPr>
        <xdr:cNvCxnSpPr/>
      </xdr:nvCxnSpPr>
      <xdr:spPr>
        <a:xfrm flipV="1">
          <a:off x="4086225" y="566547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AA5F5B2-3CCA-4A21-ABD9-73AB31C9A388}"/>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0B4A636-5412-4D82-93AF-490E0DC75B5F}"/>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220CDF10-BF0E-4B3E-868F-E7109B2B1EEF}"/>
            </a:ext>
          </a:extLst>
        </xdr:cNvPr>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BFFDE8AD-6121-4C8C-80F3-1449E3D061EA}"/>
            </a:ext>
          </a:extLst>
        </xdr:cNvPr>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a:extLst>
            <a:ext uri="{FF2B5EF4-FFF2-40B4-BE49-F238E27FC236}">
              <a16:creationId xmlns:a16="http://schemas.microsoft.com/office/drawing/2014/main" id="{7A531FFC-70A4-4744-A5D0-443E5FF576EF}"/>
            </a:ext>
          </a:extLst>
        </xdr:cNvPr>
        <xdr:cNvSpPr txBox="1"/>
      </xdr:nvSpPr>
      <xdr:spPr>
        <a:xfrm>
          <a:off x="412496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549D88DE-9AD6-41B2-905B-7556ED48B829}"/>
            </a:ext>
          </a:extLst>
        </xdr:cNvPr>
        <xdr:cNvSpPr/>
      </xdr:nvSpPr>
      <xdr:spPr>
        <a:xfrm>
          <a:off x="403606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FDF8B35A-777D-460A-A9CD-0E82EB6B73BA}"/>
            </a:ext>
          </a:extLst>
        </xdr:cNvPr>
        <xdr:cNvSpPr/>
      </xdr:nvSpPr>
      <xdr:spPr>
        <a:xfrm>
          <a:off x="3312160" y="625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9EAD949A-1286-4E56-B9A1-B1AD472D4C77}"/>
            </a:ext>
          </a:extLst>
        </xdr:cNvPr>
        <xdr:cNvSpPr/>
      </xdr:nvSpPr>
      <xdr:spPr>
        <a:xfrm>
          <a:off x="2514600" y="626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E6A71D7D-F4DE-4568-8196-75247112F516}"/>
            </a:ext>
          </a:extLst>
        </xdr:cNvPr>
        <xdr:cNvSpPr/>
      </xdr:nvSpPr>
      <xdr:spPr>
        <a:xfrm>
          <a:off x="173990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54BAF8AD-9D4C-4134-88E4-5CC2DE53869E}"/>
            </a:ext>
          </a:extLst>
        </xdr:cNvPr>
        <xdr:cNvSpPr/>
      </xdr:nvSpPr>
      <xdr:spPr>
        <a:xfrm>
          <a:off x="96520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59F962-554C-4A51-A7B0-0E5128E3F09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2DA3D1-8A88-4EE7-85FA-668DAD446A2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9E1E53-B782-4D33-95BD-41C86E3B2FB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B8779F-987D-478E-9F20-7FE75061523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BCB16C-49EE-4A68-9654-2B4DBA5D92B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18207552-5774-4603-82AE-99837FFF8D20}"/>
            </a:ext>
          </a:extLst>
        </xdr:cNvPr>
        <xdr:cNvSpPr/>
      </xdr:nvSpPr>
      <xdr:spPr>
        <a:xfrm>
          <a:off x="4036060" y="612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7805A93A-236B-47DA-AE23-719948FA566C}"/>
            </a:ext>
          </a:extLst>
        </xdr:cNvPr>
        <xdr:cNvSpPr txBox="1"/>
      </xdr:nvSpPr>
      <xdr:spPr>
        <a:xfrm>
          <a:off x="4124960"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6" name="楕円 75">
          <a:extLst>
            <a:ext uri="{FF2B5EF4-FFF2-40B4-BE49-F238E27FC236}">
              <a16:creationId xmlns:a16="http://schemas.microsoft.com/office/drawing/2014/main" id="{DBF41811-6EF9-4C0D-9337-B377D458FFDB}"/>
            </a:ext>
          </a:extLst>
        </xdr:cNvPr>
        <xdr:cNvSpPr/>
      </xdr:nvSpPr>
      <xdr:spPr>
        <a:xfrm>
          <a:off x="3312160" y="6068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4E029F3C-D620-4498-A3F5-90E912B4A68F}"/>
            </a:ext>
          </a:extLst>
        </xdr:cNvPr>
        <xdr:cNvCxnSpPr/>
      </xdr:nvCxnSpPr>
      <xdr:spPr>
        <a:xfrm>
          <a:off x="3355340" y="6119404"/>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146231</xdr:rowOff>
    </xdr:from>
    <xdr:to>
      <xdr:col>15</xdr:col>
      <xdr:colOff>101600</xdr:colOff>
      <xdr:row>36</xdr:row>
      <xdr:rowOff>76381</xdr:rowOff>
    </xdr:to>
    <xdr:sp macro="" textlink="">
      <xdr:nvSpPr>
        <xdr:cNvPr id="78" name="楕円 77">
          <a:extLst>
            <a:ext uri="{FF2B5EF4-FFF2-40B4-BE49-F238E27FC236}">
              <a16:creationId xmlns:a16="http://schemas.microsoft.com/office/drawing/2014/main" id="{A7C908C2-B461-4659-AA12-80D0049EF6FD}"/>
            </a:ext>
          </a:extLst>
        </xdr:cNvPr>
        <xdr:cNvSpPr/>
      </xdr:nvSpPr>
      <xdr:spPr>
        <a:xfrm>
          <a:off x="2514600" y="6013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25581</xdr:rowOff>
    </xdr:from>
    <xdr:to>
      <xdr:col>19</xdr:col>
      <xdr:colOff>177800</xdr:colOff>
      <xdr:row>36</xdr:row>
      <xdr:rowOff>84364</xdr:rowOff>
    </xdr:to>
    <xdr:cxnSp macro="">
      <xdr:nvCxnSpPr>
        <xdr:cNvPr id="79" name="直線コネクタ 78">
          <a:extLst>
            <a:ext uri="{FF2B5EF4-FFF2-40B4-BE49-F238E27FC236}">
              <a16:creationId xmlns:a16="http://schemas.microsoft.com/office/drawing/2014/main" id="{F0065B1E-F8CA-43C7-99AF-8F92FB13BD05}"/>
            </a:ext>
          </a:extLst>
        </xdr:cNvPr>
        <xdr:cNvCxnSpPr/>
      </xdr:nvCxnSpPr>
      <xdr:spPr>
        <a:xfrm>
          <a:off x="2565400" y="6060621"/>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80" name="楕円 79">
          <a:extLst>
            <a:ext uri="{FF2B5EF4-FFF2-40B4-BE49-F238E27FC236}">
              <a16:creationId xmlns:a16="http://schemas.microsoft.com/office/drawing/2014/main" id="{40AD81F7-4BF1-4603-A4AA-6B5749250AED}"/>
            </a:ext>
          </a:extLst>
        </xdr:cNvPr>
        <xdr:cNvSpPr/>
      </xdr:nvSpPr>
      <xdr:spPr>
        <a:xfrm>
          <a:off x="17399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25581</xdr:rowOff>
    </xdr:to>
    <xdr:cxnSp macro="">
      <xdr:nvCxnSpPr>
        <xdr:cNvPr id="81" name="直線コネクタ 80">
          <a:extLst>
            <a:ext uri="{FF2B5EF4-FFF2-40B4-BE49-F238E27FC236}">
              <a16:creationId xmlns:a16="http://schemas.microsoft.com/office/drawing/2014/main" id="{839CBBB5-5A33-4FA2-BA8C-A7D8217B90A8}"/>
            </a:ext>
          </a:extLst>
        </xdr:cNvPr>
        <xdr:cNvCxnSpPr/>
      </xdr:nvCxnSpPr>
      <xdr:spPr>
        <a:xfrm>
          <a:off x="1790700" y="6007281"/>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31931</xdr:rowOff>
    </xdr:from>
    <xdr:to>
      <xdr:col>6</xdr:col>
      <xdr:colOff>38100</xdr:colOff>
      <xdr:row>35</xdr:row>
      <xdr:rowOff>133531</xdr:rowOff>
    </xdr:to>
    <xdr:sp macro="" textlink="">
      <xdr:nvSpPr>
        <xdr:cNvPr id="82" name="楕円 81">
          <a:extLst>
            <a:ext uri="{FF2B5EF4-FFF2-40B4-BE49-F238E27FC236}">
              <a16:creationId xmlns:a16="http://schemas.microsoft.com/office/drawing/2014/main" id="{24102820-847E-4B32-9E1B-36AC87379676}"/>
            </a:ext>
          </a:extLst>
        </xdr:cNvPr>
        <xdr:cNvSpPr/>
      </xdr:nvSpPr>
      <xdr:spPr>
        <a:xfrm>
          <a:off x="965200" y="5899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82731</xdr:rowOff>
    </xdr:from>
    <xdr:to>
      <xdr:col>10</xdr:col>
      <xdr:colOff>114300</xdr:colOff>
      <xdr:row>35</xdr:row>
      <xdr:rowOff>139881</xdr:rowOff>
    </xdr:to>
    <xdr:cxnSp macro="">
      <xdr:nvCxnSpPr>
        <xdr:cNvPr id="83" name="直線コネクタ 82">
          <a:extLst>
            <a:ext uri="{FF2B5EF4-FFF2-40B4-BE49-F238E27FC236}">
              <a16:creationId xmlns:a16="http://schemas.microsoft.com/office/drawing/2014/main" id="{FE0FFE11-C78C-44D4-92DE-23EAF70AA809}"/>
            </a:ext>
          </a:extLst>
        </xdr:cNvPr>
        <xdr:cNvCxnSpPr/>
      </xdr:nvCxnSpPr>
      <xdr:spPr>
        <a:xfrm>
          <a:off x="1008380" y="5950131"/>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4" name="n_1aveValue【図書館】&#10;有形固定資産減価償却率">
          <a:extLst>
            <a:ext uri="{FF2B5EF4-FFF2-40B4-BE49-F238E27FC236}">
              <a16:creationId xmlns:a16="http://schemas.microsoft.com/office/drawing/2014/main" id="{D8FC3734-D24C-4852-8134-E5C57A78C7D5}"/>
            </a:ext>
          </a:extLst>
        </xdr:cNvPr>
        <xdr:cNvSpPr txBox="1"/>
      </xdr:nvSpPr>
      <xdr:spPr>
        <a:xfrm>
          <a:off x="317056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a:extLst>
            <a:ext uri="{FF2B5EF4-FFF2-40B4-BE49-F238E27FC236}">
              <a16:creationId xmlns:a16="http://schemas.microsoft.com/office/drawing/2014/main" id="{90F48321-D45F-49BC-956B-C1F8935D7D34}"/>
            </a:ext>
          </a:extLst>
        </xdr:cNvPr>
        <xdr:cNvSpPr txBox="1"/>
      </xdr:nvSpPr>
      <xdr:spPr>
        <a:xfrm>
          <a:off x="2385704" y="635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9FA1E748-9B71-4E8E-8639-AF819AFE6CFB}"/>
            </a:ext>
          </a:extLst>
        </xdr:cNvPr>
        <xdr:cNvSpPr txBox="1"/>
      </xdr:nvSpPr>
      <xdr:spPr>
        <a:xfrm>
          <a:off x="161100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681373BD-F880-44BF-9665-9763028201EC}"/>
            </a:ext>
          </a:extLst>
        </xdr:cNvPr>
        <xdr:cNvSpPr txBox="1"/>
      </xdr:nvSpPr>
      <xdr:spPr>
        <a:xfrm>
          <a:off x="8363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88" name="n_1mainValue【図書館】&#10;有形固定資産減価償却率">
          <a:extLst>
            <a:ext uri="{FF2B5EF4-FFF2-40B4-BE49-F238E27FC236}">
              <a16:creationId xmlns:a16="http://schemas.microsoft.com/office/drawing/2014/main" id="{598022C8-4094-41D3-9ABF-7ADF0CBD156F}"/>
            </a:ext>
          </a:extLst>
        </xdr:cNvPr>
        <xdr:cNvSpPr txBox="1"/>
      </xdr:nvSpPr>
      <xdr:spPr>
        <a:xfrm>
          <a:off x="3170564"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92908</xdr:rowOff>
    </xdr:from>
    <xdr:ext cx="405111" cy="259045"/>
    <xdr:sp macro="" textlink="">
      <xdr:nvSpPr>
        <xdr:cNvPr id="89" name="n_2mainValue【図書館】&#10;有形固定資産減価償却率">
          <a:extLst>
            <a:ext uri="{FF2B5EF4-FFF2-40B4-BE49-F238E27FC236}">
              <a16:creationId xmlns:a16="http://schemas.microsoft.com/office/drawing/2014/main" id="{066E3C06-970E-4DAC-A686-39767789309B}"/>
            </a:ext>
          </a:extLst>
        </xdr:cNvPr>
        <xdr:cNvSpPr txBox="1"/>
      </xdr:nvSpPr>
      <xdr:spPr>
        <a:xfrm>
          <a:off x="238570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90" name="n_3mainValue【図書館】&#10;有形固定資産減価償却率">
          <a:extLst>
            <a:ext uri="{FF2B5EF4-FFF2-40B4-BE49-F238E27FC236}">
              <a16:creationId xmlns:a16="http://schemas.microsoft.com/office/drawing/2014/main" id="{B87B3A03-E6AE-4559-AC42-541B5CD6C777}"/>
            </a:ext>
          </a:extLst>
        </xdr:cNvPr>
        <xdr:cNvSpPr txBox="1"/>
      </xdr:nvSpPr>
      <xdr:spPr>
        <a:xfrm>
          <a:off x="16110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150058</xdr:rowOff>
    </xdr:from>
    <xdr:ext cx="405111" cy="259045"/>
    <xdr:sp macro="" textlink="">
      <xdr:nvSpPr>
        <xdr:cNvPr id="91" name="n_4mainValue【図書館】&#10;有形固定資産減価償却率">
          <a:extLst>
            <a:ext uri="{FF2B5EF4-FFF2-40B4-BE49-F238E27FC236}">
              <a16:creationId xmlns:a16="http://schemas.microsoft.com/office/drawing/2014/main" id="{12D8CC6F-B934-4D0A-8773-E428738A276C}"/>
            </a:ext>
          </a:extLst>
        </xdr:cNvPr>
        <xdr:cNvSpPr txBox="1"/>
      </xdr:nvSpPr>
      <xdr:spPr>
        <a:xfrm>
          <a:off x="83630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3ED5EF7-073C-4EBD-BA07-675A62FDD38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5926EA4-E7D1-4C57-AA65-5C241CE0287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A6CE52-4E5A-4105-A9B4-FE8A8C38576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FE2D923-9ED4-42CD-BFE5-9A3E0CC153F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7527A7D-7EEA-42AF-BFEA-5AFFB73A7FA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A029E74-C3C9-4393-AB7A-F804D3C83B5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B14408-2A92-400D-9D1C-5DB45F075EC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5CD3F5B-9EB7-42E1-A0B8-B58C2B34A5B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755E9C-6A41-47B2-970C-648A3647512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906B462-BD58-44E5-8CAC-34426423449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EC4134B-BC5C-48C5-9D12-EF3078BC9671}"/>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CAA9407-AE1E-4026-930F-FE3568839A9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49644FE-ECB9-4A4A-BF46-901FC0A22AE3}"/>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5BEAAFF-D5C8-4BF3-B589-541788FFAA55}"/>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CEBE789-1729-4611-A323-A43CE20FD6ED}"/>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1B9A09F-727B-4E70-9B82-A2F1F0BF088E}"/>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C324776-C164-4168-B2AB-54370A7FD9A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889FFBC-5A3A-4E6E-B2F5-B11C448C12E4}"/>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469475E-A7C9-4521-92C2-D5A61E0A9B2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E1F9509-EA81-47AA-8C38-983B70D204B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643AEEF-78ED-4F71-B340-BE6ABD6994A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F27D63DB-8014-4831-B4F0-2C835E924720}"/>
            </a:ext>
          </a:extLst>
        </xdr:cNvPr>
        <xdr:cNvCxnSpPr/>
      </xdr:nvCxnSpPr>
      <xdr:spPr>
        <a:xfrm flipV="1">
          <a:off x="9219565" y="561975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1D3BF146-5CCF-4CB6-BD1B-533ABD7DE9FF}"/>
            </a:ext>
          </a:extLst>
        </xdr:cNvPr>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B3B64A0-9488-4ED6-A543-9EC734101FDC}"/>
            </a:ext>
          </a:extLst>
        </xdr:cNvPr>
        <xdr:cNvCxnSpPr/>
      </xdr:nvCxnSpPr>
      <xdr:spPr>
        <a:xfrm>
          <a:off x="9154160" y="680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71191EB0-17FE-4877-A6EC-AF687EBF1B1B}"/>
            </a:ext>
          </a:extLst>
        </xdr:cNvPr>
        <xdr:cNvSpPr txBox="1"/>
      </xdr:nvSpPr>
      <xdr:spPr>
        <a:xfrm>
          <a:off x="92583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1876444-C829-48FF-8FEE-14CE37A43AC0}"/>
            </a:ext>
          </a:extLst>
        </xdr:cNvPr>
        <xdr:cNvCxnSpPr/>
      </xdr:nvCxnSpPr>
      <xdr:spPr>
        <a:xfrm>
          <a:off x="915416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D44686EB-796A-4C8F-865B-4B6BE92A0520}"/>
            </a:ext>
          </a:extLst>
        </xdr:cNvPr>
        <xdr:cNvSpPr txBox="1"/>
      </xdr:nvSpPr>
      <xdr:spPr>
        <a:xfrm>
          <a:off x="92583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BEAE4A41-ABFD-4C51-93EF-D6FAD56C4E8E}"/>
            </a:ext>
          </a:extLst>
        </xdr:cNvPr>
        <xdr:cNvSpPr/>
      </xdr:nvSpPr>
      <xdr:spPr>
        <a:xfrm>
          <a:off x="91922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7E274F5D-F1C1-4548-9B66-24DC20358C16}"/>
            </a:ext>
          </a:extLst>
        </xdr:cNvPr>
        <xdr:cNvSpPr/>
      </xdr:nvSpPr>
      <xdr:spPr>
        <a:xfrm>
          <a:off x="84455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165DABA-98B4-4819-85D9-A5BC04F163DE}"/>
            </a:ext>
          </a:extLst>
        </xdr:cNvPr>
        <xdr:cNvSpPr/>
      </xdr:nvSpPr>
      <xdr:spPr>
        <a:xfrm>
          <a:off x="76708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29578438-9528-4B8A-B90B-829BFB24AC3F}"/>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52E2DA78-9417-4C81-B410-7963AB372A53}"/>
            </a:ext>
          </a:extLst>
        </xdr:cNvPr>
        <xdr:cNvSpPr/>
      </xdr:nvSpPr>
      <xdr:spPr>
        <a:xfrm>
          <a:off x="60985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B0ED1E-E8D5-4CA0-9FE6-213F3CB1898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63CF0E-23C7-40D8-A3E2-16AB322FBA7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082CC1-D0CF-45BD-9566-D02E06B0904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45AF1A-3243-493B-9947-F3CFBDB9E7E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0B320F-691A-4449-B659-73BD90C2BFE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CD43A019-4C8C-4984-A8CC-1BB0C3850EBA}"/>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BCF6FE5E-A06F-45D1-8456-65282247CDBF}"/>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a:extLst>
            <a:ext uri="{FF2B5EF4-FFF2-40B4-BE49-F238E27FC236}">
              <a16:creationId xmlns:a16="http://schemas.microsoft.com/office/drawing/2014/main" id="{BA4EFAE2-A47A-4109-A920-14728F79D434}"/>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a:extLst>
            <a:ext uri="{FF2B5EF4-FFF2-40B4-BE49-F238E27FC236}">
              <a16:creationId xmlns:a16="http://schemas.microsoft.com/office/drawing/2014/main" id="{E7E644D6-924F-411A-850D-1AEF79544EC4}"/>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a:extLst>
            <a:ext uri="{FF2B5EF4-FFF2-40B4-BE49-F238E27FC236}">
              <a16:creationId xmlns:a16="http://schemas.microsoft.com/office/drawing/2014/main" id="{C02292F9-E79B-4C15-A615-1BA720E6523D}"/>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a:extLst>
            <a:ext uri="{FF2B5EF4-FFF2-40B4-BE49-F238E27FC236}">
              <a16:creationId xmlns:a16="http://schemas.microsoft.com/office/drawing/2014/main" id="{2C4CD76F-A743-4AAD-A77E-2377C93D20CD}"/>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a:extLst>
            <a:ext uri="{FF2B5EF4-FFF2-40B4-BE49-F238E27FC236}">
              <a16:creationId xmlns:a16="http://schemas.microsoft.com/office/drawing/2014/main" id="{CF11FFD0-C65C-4CF7-BF03-3588C70F3BF4}"/>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a:extLst>
            <a:ext uri="{FF2B5EF4-FFF2-40B4-BE49-F238E27FC236}">
              <a16:creationId xmlns:a16="http://schemas.microsoft.com/office/drawing/2014/main" id="{B274CA3A-9B23-4D5E-88B0-616246240DC2}"/>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a:extLst>
            <a:ext uri="{FF2B5EF4-FFF2-40B4-BE49-F238E27FC236}">
              <a16:creationId xmlns:a16="http://schemas.microsoft.com/office/drawing/2014/main" id="{D3DBE446-3705-44A3-9109-70DAFCA93F54}"/>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a:extLst>
            <a:ext uri="{FF2B5EF4-FFF2-40B4-BE49-F238E27FC236}">
              <a16:creationId xmlns:a16="http://schemas.microsoft.com/office/drawing/2014/main" id="{B88D2EF3-4BD3-4589-A0B6-E949544B4B50}"/>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32D1ABA2-B0A7-480C-BC18-34C735D4A77B}"/>
            </a:ext>
          </a:extLst>
        </xdr:cNvPr>
        <xdr:cNvSpPr txBox="1"/>
      </xdr:nvSpPr>
      <xdr:spPr>
        <a:xfrm>
          <a:off x="827158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5A688CE5-AEB2-4604-9605-DA193749CA57}"/>
            </a:ext>
          </a:extLst>
        </xdr:cNvPr>
        <xdr:cNvSpPr txBox="1"/>
      </xdr:nvSpPr>
      <xdr:spPr>
        <a:xfrm>
          <a:off x="7509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FEFDEC99-817B-4D1D-A9F5-930E0A32BE41}"/>
            </a:ext>
          </a:extLst>
        </xdr:cNvPr>
        <xdr:cNvSpPr txBox="1"/>
      </xdr:nvSpPr>
      <xdr:spPr>
        <a:xfrm>
          <a:off x="67120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74E0263E-F0FC-4C79-AEF8-851A4AE96B38}"/>
            </a:ext>
          </a:extLst>
        </xdr:cNvPr>
        <xdr:cNvSpPr txBox="1"/>
      </xdr:nvSpPr>
      <xdr:spPr>
        <a:xfrm>
          <a:off x="59373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a:extLst>
            <a:ext uri="{FF2B5EF4-FFF2-40B4-BE49-F238E27FC236}">
              <a16:creationId xmlns:a16="http://schemas.microsoft.com/office/drawing/2014/main" id="{7239358D-71DF-45D9-8B5D-D01F175C1C86}"/>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a:extLst>
            <a:ext uri="{FF2B5EF4-FFF2-40B4-BE49-F238E27FC236}">
              <a16:creationId xmlns:a16="http://schemas.microsoft.com/office/drawing/2014/main" id="{0B5053D2-22BF-4F53-9104-1F163F107047}"/>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a:extLst>
            <a:ext uri="{FF2B5EF4-FFF2-40B4-BE49-F238E27FC236}">
              <a16:creationId xmlns:a16="http://schemas.microsoft.com/office/drawing/2014/main" id="{426D527E-F66C-4859-AB29-D0B9E4A33D66}"/>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a:extLst>
            <a:ext uri="{FF2B5EF4-FFF2-40B4-BE49-F238E27FC236}">
              <a16:creationId xmlns:a16="http://schemas.microsoft.com/office/drawing/2014/main" id="{76C36240-FB97-4502-BE48-DF4E9213E669}"/>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AC3F120-4EFE-4400-A16D-4DAD3299673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E1DE3C7-553F-485A-B7FB-CEDECF328CE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74F3492-FEC4-4851-BC8B-F64AC8A1621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F593162-1209-4C89-AA22-B380818EB0E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3CDA63B-EFD8-4230-9962-1FE769617BB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179B1CD-E003-494B-8ABB-03A01CE070C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1F47A88-8A41-4D94-B587-367C96B0120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345A13C-58AF-4DE2-A65D-ADFD5BB891B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515CEA6-0064-49AE-8100-10AE2365D1B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E16E7CF-4C74-4324-A470-857EBAFEB18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CE416FE-7DC4-4109-8FB7-B6593FD64BD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41F9B5E-B645-43C8-A4E6-A8B113605B7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24E8F66-6C4F-48F3-9D0D-9B9DA47F4E5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7FF541D-C249-4B9B-8B4C-B1FF65A497F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1761424-EA2A-45D3-B8B6-399724728A6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78E8392-90E1-4B87-8483-9F11B634FA7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27359A-9D61-4463-8FD8-D17C787FE93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F64623E-EBD6-4623-826D-28361858417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6002EF8-0823-4A00-B8CC-CBF8981B1E6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A673EFA-C438-4F95-B7C7-4DEE43D640E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A869EB9-D7F2-4801-ACAC-48F28F8FCA63}"/>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7A82F72-46C2-435D-B7F2-E2999C6E52D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F6E7BDB-228A-4411-9A3A-AF81B2D2D2D4}"/>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39133FD-45F3-4749-AD56-01B028E3AAD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C1ECD07-3923-46AE-AF70-0F3A8F75F0F8}"/>
            </a:ext>
          </a:extLst>
        </xdr:cNvPr>
        <xdr:cNvCxnSpPr/>
      </xdr:nvCxnSpPr>
      <xdr:spPr>
        <a:xfrm flipV="1">
          <a:off x="4086225" y="952881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67072A0-DB92-42A6-A07E-1D3F10F1D252}"/>
            </a:ext>
          </a:extLst>
        </xdr:cNvPr>
        <xdr:cNvSpPr txBox="1"/>
      </xdr:nvSpPr>
      <xdr:spPr>
        <a:xfrm>
          <a:off x="412496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A3E84204-8354-46D7-93D8-866F69358A54}"/>
            </a:ext>
          </a:extLst>
        </xdr:cNvPr>
        <xdr:cNvCxnSpPr/>
      </xdr:nvCxnSpPr>
      <xdr:spPr>
        <a:xfrm>
          <a:off x="402082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496F32F-97B3-4DC2-90BE-73F026718D35}"/>
            </a:ext>
          </a:extLst>
        </xdr:cNvPr>
        <xdr:cNvSpPr txBox="1"/>
      </xdr:nvSpPr>
      <xdr:spPr>
        <a:xfrm>
          <a:off x="412496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ECB6316-C012-4CF3-971B-6C4951DC4B1F}"/>
            </a:ext>
          </a:extLst>
        </xdr:cNvPr>
        <xdr:cNvCxnSpPr/>
      </xdr:nvCxnSpPr>
      <xdr:spPr>
        <a:xfrm>
          <a:off x="4020820" y="952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E230EC4-407C-47D5-AAC5-D1B4B3E3851A}"/>
            </a:ext>
          </a:extLst>
        </xdr:cNvPr>
        <xdr:cNvSpPr txBox="1"/>
      </xdr:nvSpPr>
      <xdr:spPr>
        <a:xfrm>
          <a:off x="412496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B60B7F46-69E4-4037-9F91-37BA016EFA09}"/>
            </a:ext>
          </a:extLst>
        </xdr:cNvPr>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43C708A1-F6F9-43D9-9ADE-F9C5C70D18A3}"/>
            </a:ext>
          </a:extLst>
        </xdr:cNvPr>
        <xdr:cNvSpPr/>
      </xdr:nvSpPr>
      <xdr:spPr>
        <a:xfrm>
          <a:off x="331216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500A1F2-40BB-429A-A4C6-65AAB712A289}"/>
            </a:ext>
          </a:extLst>
        </xdr:cNvPr>
        <xdr:cNvSpPr/>
      </xdr:nvSpPr>
      <xdr:spPr>
        <a:xfrm>
          <a:off x="25146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AF6C0E5F-C3F1-42BB-B375-7D7E8A2F65D1}"/>
            </a:ext>
          </a:extLst>
        </xdr:cNvPr>
        <xdr:cNvSpPr/>
      </xdr:nvSpPr>
      <xdr:spPr>
        <a:xfrm>
          <a:off x="173990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53AE8423-BCCB-45A1-B2A0-B8630D859CB2}"/>
            </a:ext>
          </a:extLst>
        </xdr:cNvPr>
        <xdr:cNvSpPr/>
      </xdr:nvSpPr>
      <xdr:spPr>
        <a:xfrm>
          <a:off x="965200" y="985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D0091DB-207B-441E-88B4-023000397E3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F0468CD-E673-41BC-8B31-69C21E3A333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8C6EFD-A5A2-4FA5-864D-24621F5DDB2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9A7522-9712-424B-996E-FF70030D18E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34593F3-C4AB-44F1-BCC0-100158B492E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87" name="楕円 186">
          <a:extLst>
            <a:ext uri="{FF2B5EF4-FFF2-40B4-BE49-F238E27FC236}">
              <a16:creationId xmlns:a16="http://schemas.microsoft.com/office/drawing/2014/main" id="{7273D186-11F5-4E8A-8D9A-458E0507CCD6}"/>
            </a:ext>
          </a:extLst>
        </xdr:cNvPr>
        <xdr:cNvSpPr/>
      </xdr:nvSpPr>
      <xdr:spPr>
        <a:xfrm>
          <a:off x="4036060" y="947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43197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678F974-1247-4138-844F-374461FE41E6}"/>
            </a:ext>
          </a:extLst>
        </xdr:cNvPr>
        <xdr:cNvSpPr txBox="1"/>
      </xdr:nvSpPr>
      <xdr:spPr>
        <a:xfrm>
          <a:off x="4124960"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44450</xdr:rowOff>
    </xdr:from>
    <xdr:to>
      <xdr:col>20</xdr:col>
      <xdr:colOff>38100</xdr:colOff>
      <xdr:row>56</xdr:row>
      <xdr:rowOff>146050</xdr:rowOff>
    </xdr:to>
    <xdr:sp macro="" textlink="">
      <xdr:nvSpPr>
        <xdr:cNvPr id="189" name="楕円 188">
          <a:extLst>
            <a:ext uri="{FF2B5EF4-FFF2-40B4-BE49-F238E27FC236}">
              <a16:creationId xmlns:a16="http://schemas.microsoft.com/office/drawing/2014/main" id="{2BED294E-4CAE-42FD-A31D-64872F70AF68}"/>
            </a:ext>
          </a:extLst>
        </xdr:cNvPr>
        <xdr:cNvSpPr/>
      </xdr:nvSpPr>
      <xdr:spPr>
        <a:xfrm>
          <a:off x="3312160" y="9432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140970</xdr:rowOff>
    </xdr:to>
    <xdr:cxnSp macro="">
      <xdr:nvCxnSpPr>
        <xdr:cNvPr id="190" name="直線コネクタ 189">
          <a:extLst>
            <a:ext uri="{FF2B5EF4-FFF2-40B4-BE49-F238E27FC236}">
              <a16:creationId xmlns:a16="http://schemas.microsoft.com/office/drawing/2014/main" id="{416B9026-CAAD-45E1-80C4-AD310E1B3B4B}"/>
            </a:ext>
          </a:extLst>
        </xdr:cNvPr>
        <xdr:cNvCxnSpPr/>
      </xdr:nvCxnSpPr>
      <xdr:spPr>
        <a:xfrm>
          <a:off x="3355340" y="948309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91" name="楕円 190">
          <a:extLst>
            <a:ext uri="{FF2B5EF4-FFF2-40B4-BE49-F238E27FC236}">
              <a16:creationId xmlns:a16="http://schemas.microsoft.com/office/drawing/2014/main" id="{94EEDCBE-D2B1-49A0-BE34-595E72EDE2F9}"/>
            </a:ext>
          </a:extLst>
        </xdr:cNvPr>
        <xdr:cNvSpPr/>
      </xdr:nvSpPr>
      <xdr:spPr>
        <a:xfrm>
          <a:off x="25146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56</xdr:row>
      <xdr:rowOff>120015</xdr:rowOff>
    </xdr:to>
    <xdr:cxnSp macro="">
      <xdr:nvCxnSpPr>
        <xdr:cNvPr id="192" name="直線コネクタ 191">
          <a:extLst>
            <a:ext uri="{FF2B5EF4-FFF2-40B4-BE49-F238E27FC236}">
              <a16:creationId xmlns:a16="http://schemas.microsoft.com/office/drawing/2014/main" id="{1B0BB745-F289-4954-82ED-E7147B1F33FF}"/>
            </a:ext>
          </a:extLst>
        </xdr:cNvPr>
        <xdr:cNvCxnSpPr/>
      </xdr:nvCxnSpPr>
      <xdr:spPr>
        <a:xfrm flipV="1">
          <a:off x="2565400" y="948309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23495</xdr:rowOff>
    </xdr:from>
    <xdr:to>
      <xdr:col>10</xdr:col>
      <xdr:colOff>165100</xdr:colOff>
      <xdr:row>56</xdr:row>
      <xdr:rowOff>125095</xdr:rowOff>
    </xdr:to>
    <xdr:sp macro="" textlink="">
      <xdr:nvSpPr>
        <xdr:cNvPr id="193" name="楕円 192">
          <a:extLst>
            <a:ext uri="{FF2B5EF4-FFF2-40B4-BE49-F238E27FC236}">
              <a16:creationId xmlns:a16="http://schemas.microsoft.com/office/drawing/2014/main" id="{888BE3A4-C00F-45D4-AD9F-EDF5F5E1EE22}"/>
            </a:ext>
          </a:extLst>
        </xdr:cNvPr>
        <xdr:cNvSpPr/>
      </xdr:nvSpPr>
      <xdr:spPr>
        <a:xfrm>
          <a:off x="17399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74295</xdr:rowOff>
    </xdr:from>
    <xdr:to>
      <xdr:col>15</xdr:col>
      <xdr:colOff>50800</xdr:colOff>
      <xdr:row>56</xdr:row>
      <xdr:rowOff>120015</xdr:rowOff>
    </xdr:to>
    <xdr:cxnSp macro="">
      <xdr:nvCxnSpPr>
        <xdr:cNvPr id="194" name="直線コネクタ 193">
          <a:extLst>
            <a:ext uri="{FF2B5EF4-FFF2-40B4-BE49-F238E27FC236}">
              <a16:creationId xmlns:a16="http://schemas.microsoft.com/office/drawing/2014/main" id="{BB472092-BEE8-4B70-B597-3FAAA4F998D4}"/>
            </a:ext>
          </a:extLst>
        </xdr:cNvPr>
        <xdr:cNvCxnSpPr/>
      </xdr:nvCxnSpPr>
      <xdr:spPr>
        <a:xfrm>
          <a:off x="1790700" y="946213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170180</xdr:rowOff>
    </xdr:from>
    <xdr:to>
      <xdr:col>6</xdr:col>
      <xdr:colOff>38100</xdr:colOff>
      <xdr:row>56</xdr:row>
      <xdr:rowOff>100330</xdr:rowOff>
    </xdr:to>
    <xdr:sp macro="" textlink="">
      <xdr:nvSpPr>
        <xdr:cNvPr id="195" name="楕円 194">
          <a:extLst>
            <a:ext uri="{FF2B5EF4-FFF2-40B4-BE49-F238E27FC236}">
              <a16:creationId xmlns:a16="http://schemas.microsoft.com/office/drawing/2014/main" id="{C00E7C19-943A-4B16-9013-15E7BCEB5062}"/>
            </a:ext>
          </a:extLst>
        </xdr:cNvPr>
        <xdr:cNvSpPr/>
      </xdr:nvSpPr>
      <xdr:spPr>
        <a:xfrm>
          <a:off x="965200" y="9390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49530</xdr:rowOff>
    </xdr:from>
    <xdr:to>
      <xdr:col>10</xdr:col>
      <xdr:colOff>114300</xdr:colOff>
      <xdr:row>56</xdr:row>
      <xdr:rowOff>74295</xdr:rowOff>
    </xdr:to>
    <xdr:cxnSp macro="">
      <xdr:nvCxnSpPr>
        <xdr:cNvPr id="196" name="直線コネクタ 195">
          <a:extLst>
            <a:ext uri="{FF2B5EF4-FFF2-40B4-BE49-F238E27FC236}">
              <a16:creationId xmlns:a16="http://schemas.microsoft.com/office/drawing/2014/main" id="{3F41C39E-2A92-4B30-9E23-B50910E4EB1B}"/>
            </a:ext>
          </a:extLst>
        </xdr:cNvPr>
        <xdr:cNvCxnSpPr/>
      </xdr:nvCxnSpPr>
      <xdr:spPr>
        <a:xfrm>
          <a:off x="1008380" y="943737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7124EA46-1C7C-41AA-8254-A167C7E120DE}"/>
            </a:ext>
          </a:extLst>
        </xdr:cNvPr>
        <xdr:cNvSpPr txBox="1"/>
      </xdr:nvSpPr>
      <xdr:spPr>
        <a:xfrm>
          <a:off x="317056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a:extLst>
            <a:ext uri="{FF2B5EF4-FFF2-40B4-BE49-F238E27FC236}">
              <a16:creationId xmlns:a16="http://schemas.microsoft.com/office/drawing/2014/main" id="{8F85BBA2-7517-4DB5-8FBA-62ACF43309EF}"/>
            </a:ext>
          </a:extLst>
        </xdr:cNvPr>
        <xdr:cNvSpPr txBox="1"/>
      </xdr:nvSpPr>
      <xdr:spPr>
        <a:xfrm>
          <a:off x="23857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a:extLst>
            <a:ext uri="{FF2B5EF4-FFF2-40B4-BE49-F238E27FC236}">
              <a16:creationId xmlns:a16="http://schemas.microsoft.com/office/drawing/2014/main" id="{A1A81FEC-88E0-4451-BF4D-DA00E567CC99}"/>
            </a:ext>
          </a:extLst>
        </xdr:cNvPr>
        <xdr:cNvSpPr txBox="1"/>
      </xdr:nvSpPr>
      <xdr:spPr>
        <a:xfrm>
          <a:off x="16110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a:extLst>
            <a:ext uri="{FF2B5EF4-FFF2-40B4-BE49-F238E27FC236}">
              <a16:creationId xmlns:a16="http://schemas.microsoft.com/office/drawing/2014/main" id="{6407BCEE-F512-41A2-AA4C-DF958D14F820}"/>
            </a:ext>
          </a:extLst>
        </xdr:cNvPr>
        <xdr:cNvSpPr txBox="1"/>
      </xdr:nvSpPr>
      <xdr:spPr>
        <a:xfrm>
          <a:off x="8363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162577</xdr:rowOff>
    </xdr:from>
    <xdr:ext cx="405111" cy="259045"/>
    <xdr:sp macro="" textlink="">
      <xdr:nvSpPr>
        <xdr:cNvPr id="201" name="n_1mainValue【体育館・プール】&#10;有形固定資産減価償却率">
          <a:extLst>
            <a:ext uri="{FF2B5EF4-FFF2-40B4-BE49-F238E27FC236}">
              <a16:creationId xmlns:a16="http://schemas.microsoft.com/office/drawing/2014/main" id="{659F087F-6309-482C-AAB1-F238EDBF1ABA}"/>
            </a:ext>
          </a:extLst>
        </xdr:cNvPr>
        <xdr:cNvSpPr txBox="1"/>
      </xdr:nvSpPr>
      <xdr:spPr>
        <a:xfrm>
          <a:off x="317056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202" name="n_2mainValue【体育館・プール】&#10;有形固定資産減価償却率">
          <a:extLst>
            <a:ext uri="{FF2B5EF4-FFF2-40B4-BE49-F238E27FC236}">
              <a16:creationId xmlns:a16="http://schemas.microsoft.com/office/drawing/2014/main" id="{E48E1A07-4367-485C-A81F-3D277E856B78}"/>
            </a:ext>
          </a:extLst>
        </xdr:cNvPr>
        <xdr:cNvSpPr txBox="1"/>
      </xdr:nvSpPr>
      <xdr:spPr>
        <a:xfrm>
          <a:off x="238570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141622</xdr:rowOff>
    </xdr:from>
    <xdr:ext cx="405111" cy="259045"/>
    <xdr:sp macro="" textlink="">
      <xdr:nvSpPr>
        <xdr:cNvPr id="203" name="n_3mainValue【体育館・プール】&#10;有形固定資産減価償却率">
          <a:extLst>
            <a:ext uri="{FF2B5EF4-FFF2-40B4-BE49-F238E27FC236}">
              <a16:creationId xmlns:a16="http://schemas.microsoft.com/office/drawing/2014/main" id="{E002CC82-D2B1-40BF-A0E7-9437B7626988}"/>
            </a:ext>
          </a:extLst>
        </xdr:cNvPr>
        <xdr:cNvSpPr txBox="1"/>
      </xdr:nvSpPr>
      <xdr:spPr>
        <a:xfrm>
          <a:off x="16110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116857</xdr:rowOff>
    </xdr:from>
    <xdr:ext cx="405111" cy="259045"/>
    <xdr:sp macro="" textlink="">
      <xdr:nvSpPr>
        <xdr:cNvPr id="204" name="n_4mainValue【体育館・プール】&#10;有形固定資産減価償却率">
          <a:extLst>
            <a:ext uri="{FF2B5EF4-FFF2-40B4-BE49-F238E27FC236}">
              <a16:creationId xmlns:a16="http://schemas.microsoft.com/office/drawing/2014/main" id="{F9657D90-B616-4904-9963-19F79F24EA6E}"/>
            </a:ext>
          </a:extLst>
        </xdr:cNvPr>
        <xdr:cNvSpPr txBox="1"/>
      </xdr:nvSpPr>
      <xdr:spPr>
        <a:xfrm>
          <a:off x="83630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D593FF8-CD2F-427D-AAAB-644155BD8F2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FA46E2-975E-4C0D-925F-0B6BECAE78D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C3CFDBF-8DF9-4426-8255-D07A15915CD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ACCC588-AA14-4229-AFBC-B8FF0699B64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6A6014E-3702-4CAE-AEF2-8D5DB61E4F7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D8531F3-AB77-4F95-9880-F52C8D59D79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22670BA-B481-45B3-9680-8FFAF163CBB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3FF3983-527F-4BB4-932E-F53DE67B3FC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CEFE105-87FA-4BCA-95E3-1B9FCA45854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998C508-2355-43D9-A0E9-AFE3501350C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BA98EE4-1A9F-4054-AB6A-BE9DE03BC92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654363F8-C243-46CC-95BA-A8FACC1840B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288DE20-B024-475F-9215-D1F16B0444C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0D6C3AE-D5DC-4D17-983F-C76D374C942D}"/>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9C7899C-B3BA-4C59-A2D2-E89D24BCEC0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3BD0BB7-C27B-41F4-A662-5F039225D43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EB4F9AD-B2DC-4746-BE55-1A462A48432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EA69002E-3AD7-4A31-88C9-5A60B732F8B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84E1F1D-5AEB-4719-B40D-53D5E4F6D28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F1ED749A-825D-44B4-A1DE-C1E7BDF41A1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43D0926-9F72-4520-86DC-D170BDB373B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245C31D-7D7F-467E-8C57-7B027F2EBFE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CB847E5-4DD8-4D57-99C8-074EA151A61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F97DC422-A148-4529-81DB-331EBAB6C788}"/>
            </a:ext>
          </a:extLst>
        </xdr:cNvPr>
        <xdr:cNvCxnSpPr/>
      </xdr:nvCxnSpPr>
      <xdr:spPr>
        <a:xfrm flipV="1">
          <a:off x="9219565" y="9410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A7B39BE-3540-4C30-A2E2-D95211CD0D2E}"/>
            </a:ext>
          </a:extLst>
        </xdr:cNvPr>
        <xdr:cNvSpPr txBox="1"/>
      </xdr:nvSpPr>
      <xdr:spPr>
        <a:xfrm>
          <a:off x="92583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5ABCBE83-973F-4C20-9452-AF89CBEA995B}"/>
            </a:ext>
          </a:extLst>
        </xdr:cNvPr>
        <xdr:cNvCxnSpPr/>
      </xdr:nvCxnSpPr>
      <xdr:spPr>
        <a:xfrm>
          <a:off x="9154160" y="1056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F95B9ABB-6797-464B-8C28-D6953FA7C0FB}"/>
            </a:ext>
          </a:extLst>
        </xdr:cNvPr>
        <xdr:cNvSpPr txBox="1"/>
      </xdr:nvSpPr>
      <xdr:spPr>
        <a:xfrm>
          <a:off x="92583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3BAE6AF-6041-4D1A-97B1-EA879C583353}"/>
            </a:ext>
          </a:extLst>
        </xdr:cNvPr>
        <xdr:cNvCxnSpPr/>
      </xdr:nvCxnSpPr>
      <xdr:spPr>
        <a:xfrm>
          <a:off x="915416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75ACCA00-214C-45CC-86D8-22A70DB6D3A7}"/>
            </a:ext>
          </a:extLst>
        </xdr:cNvPr>
        <xdr:cNvSpPr txBox="1"/>
      </xdr:nvSpPr>
      <xdr:spPr>
        <a:xfrm>
          <a:off x="9258300" y="1011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D8C4D84C-4007-43D7-B1EC-76D82870BB99}"/>
            </a:ext>
          </a:extLst>
        </xdr:cNvPr>
        <xdr:cNvSpPr/>
      </xdr:nvSpPr>
      <xdr:spPr>
        <a:xfrm>
          <a:off x="9192260" y="102590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C28493F-3419-4896-9200-AD04E92846B7}"/>
            </a:ext>
          </a:extLst>
        </xdr:cNvPr>
        <xdr:cNvSpPr/>
      </xdr:nvSpPr>
      <xdr:spPr>
        <a:xfrm>
          <a:off x="8445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D7B5E2D3-87AC-4B53-915E-F712B22B249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CDA4FFE6-9D9E-4304-8DF8-1DB6073C6630}"/>
            </a:ext>
          </a:extLst>
        </xdr:cNvPr>
        <xdr:cNvSpPr/>
      </xdr:nvSpPr>
      <xdr:spPr>
        <a:xfrm>
          <a:off x="68732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87441D-22FA-4BEC-A381-75E4BC4C016C}"/>
            </a:ext>
          </a:extLst>
        </xdr:cNvPr>
        <xdr:cNvSpPr/>
      </xdr:nvSpPr>
      <xdr:spPr>
        <a:xfrm>
          <a:off x="609854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D0BA351-2FA3-4285-BBBC-C273F04FEEC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216A7AC-D881-4B41-B850-6218FF28B9B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7E2E558-C3A8-4677-92BF-E5059A6A0EC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B8A17A-2AD3-4860-B55F-2D064E1DDB8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36C782-907A-4A9F-B9DC-035F0FCDBE7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4" name="楕円 243">
          <a:extLst>
            <a:ext uri="{FF2B5EF4-FFF2-40B4-BE49-F238E27FC236}">
              <a16:creationId xmlns:a16="http://schemas.microsoft.com/office/drawing/2014/main" id="{AE4D5DAA-9553-4A69-B397-956F2E1F54D4}"/>
            </a:ext>
          </a:extLst>
        </xdr:cNvPr>
        <xdr:cNvSpPr/>
      </xdr:nvSpPr>
      <xdr:spPr>
        <a:xfrm>
          <a:off x="91922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45" name="【体育館・プール】&#10;一人当たり面積該当値テキスト">
          <a:extLst>
            <a:ext uri="{FF2B5EF4-FFF2-40B4-BE49-F238E27FC236}">
              <a16:creationId xmlns:a16="http://schemas.microsoft.com/office/drawing/2014/main" id="{7CDD03D3-8D18-41D5-AEBC-20D9AA56D279}"/>
            </a:ext>
          </a:extLst>
        </xdr:cNvPr>
        <xdr:cNvSpPr txBox="1"/>
      </xdr:nvSpPr>
      <xdr:spPr>
        <a:xfrm>
          <a:off x="9258300"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46" name="楕円 245">
          <a:extLst>
            <a:ext uri="{FF2B5EF4-FFF2-40B4-BE49-F238E27FC236}">
              <a16:creationId xmlns:a16="http://schemas.microsoft.com/office/drawing/2014/main" id="{B4137D55-9FD1-4E6A-9758-204D6D04529F}"/>
            </a:ext>
          </a:extLst>
        </xdr:cNvPr>
        <xdr:cNvSpPr/>
      </xdr:nvSpPr>
      <xdr:spPr>
        <a:xfrm>
          <a:off x="844550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61</xdr:row>
      <xdr:rowOff>167640</xdr:rowOff>
    </xdr:to>
    <xdr:cxnSp macro="">
      <xdr:nvCxnSpPr>
        <xdr:cNvPr id="247" name="直線コネクタ 246">
          <a:extLst>
            <a:ext uri="{FF2B5EF4-FFF2-40B4-BE49-F238E27FC236}">
              <a16:creationId xmlns:a16="http://schemas.microsoft.com/office/drawing/2014/main" id="{C0CAF001-B758-4BFE-A407-EC3CB215B8AD}"/>
            </a:ext>
          </a:extLst>
        </xdr:cNvPr>
        <xdr:cNvCxnSpPr/>
      </xdr:nvCxnSpPr>
      <xdr:spPr>
        <a:xfrm>
          <a:off x="8496300" y="103936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a:extLst>
            <a:ext uri="{FF2B5EF4-FFF2-40B4-BE49-F238E27FC236}">
              <a16:creationId xmlns:a16="http://schemas.microsoft.com/office/drawing/2014/main" id="{5B006FB8-E2CB-4AC9-AB80-70CD7181104A}"/>
            </a:ext>
          </a:extLst>
        </xdr:cNvPr>
        <xdr:cNvSpPr/>
      </xdr:nvSpPr>
      <xdr:spPr>
        <a:xfrm>
          <a:off x="767080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38100</xdr:rowOff>
    </xdr:to>
    <xdr:cxnSp macro="">
      <xdr:nvCxnSpPr>
        <xdr:cNvPr id="249" name="直線コネクタ 248">
          <a:extLst>
            <a:ext uri="{FF2B5EF4-FFF2-40B4-BE49-F238E27FC236}">
              <a16:creationId xmlns:a16="http://schemas.microsoft.com/office/drawing/2014/main" id="{DFF6E4D6-DD77-4BFE-B82C-C17D8DD0AE50}"/>
            </a:ext>
          </a:extLst>
        </xdr:cNvPr>
        <xdr:cNvCxnSpPr/>
      </xdr:nvCxnSpPr>
      <xdr:spPr>
        <a:xfrm flipV="1">
          <a:off x="7713980" y="103936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0" name="楕円 249">
          <a:extLst>
            <a:ext uri="{FF2B5EF4-FFF2-40B4-BE49-F238E27FC236}">
              <a16:creationId xmlns:a16="http://schemas.microsoft.com/office/drawing/2014/main" id="{60497C2F-C2EB-40BE-8BE4-EF3C97682F93}"/>
            </a:ext>
          </a:extLst>
        </xdr:cNvPr>
        <xdr:cNvSpPr/>
      </xdr:nvSpPr>
      <xdr:spPr>
        <a:xfrm>
          <a:off x="6873240" y="1038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a:extLst>
            <a:ext uri="{FF2B5EF4-FFF2-40B4-BE49-F238E27FC236}">
              <a16:creationId xmlns:a16="http://schemas.microsoft.com/office/drawing/2014/main" id="{5B786E15-C028-4364-A3F2-6BF8EBD40A10}"/>
            </a:ext>
          </a:extLst>
        </xdr:cNvPr>
        <xdr:cNvCxnSpPr/>
      </xdr:nvCxnSpPr>
      <xdr:spPr>
        <a:xfrm flipV="1">
          <a:off x="6924040" y="104317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2" name="楕円 251">
          <a:extLst>
            <a:ext uri="{FF2B5EF4-FFF2-40B4-BE49-F238E27FC236}">
              <a16:creationId xmlns:a16="http://schemas.microsoft.com/office/drawing/2014/main" id="{319DA623-2642-4FAE-8423-9F7D7BEC05F4}"/>
            </a:ext>
          </a:extLst>
        </xdr:cNvPr>
        <xdr:cNvSpPr/>
      </xdr:nvSpPr>
      <xdr:spPr>
        <a:xfrm>
          <a:off x="60985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41910</xdr:rowOff>
    </xdr:to>
    <xdr:cxnSp macro="">
      <xdr:nvCxnSpPr>
        <xdr:cNvPr id="253" name="直線コネクタ 252">
          <a:extLst>
            <a:ext uri="{FF2B5EF4-FFF2-40B4-BE49-F238E27FC236}">
              <a16:creationId xmlns:a16="http://schemas.microsoft.com/office/drawing/2014/main" id="{0C7D1E18-96D0-4897-AB08-9361320D6089}"/>
            </a:ext>
          </a:extLst>
        </xdr:cNvPr>
        <xdr:cNvCxnSpPr/>
      </xdr:nvCxnSpPr>
      <xdr:spPr>
        <a:xfrm>
          <a:off x="6149340" y="104317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B13831B2-5CCB-4DB1-9594-5C86403BAD87}"/>
            </a:ext>
          </a:extLst>
        </xdr:cNvPr>
        <xdr:cNvSpPr txBox="1"/>
      </xdr:nvSpPr>
      <xdr:spPr>
        <a:xfrm>
          <a:off x="827158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B2CFFD25-B75F-45C6-8D17-DFC6F920B762}"/>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A4CB0A15-0717-4C3B-93D3-0ABCDBE33AF4}"/>
            </a:ext>
          </a:extLst>
        </xdr:cNvPr>
        <xdr:cNvSpPr txBox="1"/>
      </xdr:nvSpPr>
      <xdr:spPr>
        <a:xfrm>
          <a:off x="67120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62AA9F95-AAC9-4C08-95D1-93483A7882C8}"/>
            </a:ext>
          </a:extLst>
        </xdr:cNvPr>
        <xdr:cNvSpPr txBox="1"/>
      </xdr:nvSpPr>
      <xdr:spPr>
        <a:xfrm>
          <a:off x="59373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58" name="n_1mainValue【体育館・プール】&#10;一人当たり面積">
          <a:extLst>
            <a:ext uri="{FF2B5EF4-FFF2-40B4-BE49-F238E27FC236}">
              <a16:creationId xmlns:a16="http://schemas.microsoft.com/office/drawing/2014/main" id="{F573AB74-B4E7-44C2-9459-BD8B4F5D9294}"/>
            </a:ext>
          </a:extLst>
        </xdr:cNvPr>
        <xdr:cNvSpPr txBox="1"/>
      </xdr:nvSpPr>
      <xdr:spPr>
        <a:xfrm>
          <a:off x="827158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a:extLst>
            <a:ext uri="{FF2B5EF4-FFF2-40B4-BE49-F238E27FC236}">
              <a16:creationId xmlns:a16="http://schemas.microsoft.com/office/drawing/2014/main" id="{FDE80D8E-CB78-4A72-93AA-0CA32EF574E9}"/>
            </a:ext>
          </a:extLst>
        </xdr:cNvPr>
        <xdr:cNvSpPr txBox="1"/>
      </xdr:nvSpPr>
      <xdr:spPr>
        <a:xfrm>
          <a:off x="750958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60" name="n_3mainValue【体育館・プール】&#10;一人当たり面積">
          <a:extLst>
            <a:ext uri="{FF2B5EF4-FFF2-40B4-BE49-F238E27FC236}">
              <a16:creationId xmlns:a16="http://schemas.microsoft.com/office/drawing/2014/main" id="{F7DEE906-B8E7-412D-9760-9DA16281EAC0}"/>
            </a:ext>
          </a:extLst>
        </xdr:cNvPr>
        <xdr:cNvSpPr txBox="1"/>
      </xdr:nvSpPr>
      <xdr:spPr>
        <a:xfrm>
          <a:off x="67120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80027</xdr:rowOff>
    </xdr:from>
    <xdr:ext cx="469744" cy="259045"/>
    <xdr:sp macro="" textlink="">
      <xdr:nvSpPr>
        <xdr:cNvPr id="261" name="n_4mainValue【体育館・プール】&#10;一人当たり面積">
          <a:extLst>
            <a:ext uri="{FF2B5EF4-FFF2-40B4-BE49-F238E27FC236}">
              <a16:creationId xmlns:a16="http://schemas.microsoft.com/office/drawing/2014/main" id="{6200C68B-47A4-420D-9810-30541EDEFDD3}"/>
            </a:ext>
          </a:extLst>
        </xdr:cNvPr>
        <xdr:cNvSpPr txBox="1"/>
      </xdr:nvSpPr>
      <xdr:spPr>
        <a:xfrm>
          <a:off x="59373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96CAB68-BEE3-4361-91AE-56C3E8793C2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ADD6CE9-1BA9-464B-9D9A-37B150F8A3B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703D8A2-4B15-47FA-BA3F-5817C0DAF16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375D3A9-CF3F-4BD0-B6D3-129FAEB202D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3F53F86-C7E4-49AF-875C-E7B0F3271C8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1A2ACDC-D682-4BA0-AD6B-2E1296B427E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3C80DED-1BC0-4D2B-8DF6-946BACE05D0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FA3C8EB-66B5-42B0-A597-E6EA022AD56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D139B52-48F9-42D5-94AD-03B6D212929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6015E50-8C6F-4943-9C37-70BDCE28E97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FE9DE91F-D294-4EA2-82E2-7859DAEC6AF5}"/>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D063BE5-1B93-4FD9-8132-C18B67D5F39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D05E2036-90E3-4274-AEBD-995A1F2F669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0D4727D-7057-422F-ACF5-1D385B1A2E8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5E4BF02-2F39-4637-B9DF-2EE774C69456}"/>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A2286A8-5E3D-41E7-89D4-984DC9E1BB0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10D1F19-BAE1-4A9E-A038-31AFF957E94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A88026F-9845-404F-8D1E-92B6CD28CBA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BD1BB7C-FA05-4E54-ABFB-1ABBF72663E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AB737D1-2E2F-4DF4-A41C-BC865ECA900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BBD2550-1AC7-4C73-863A-32F524DA69A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8DC0A14-90AA-4F6A-B18C-39D98DD68FC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E3C3697-7913-4B39-8D96-648A8F11F677}"/>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B2AE117-EB7D-4465-9DB7-9C5A8C93048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C859F160-F7D8-4FB8-A4B1-DFB65E19B122}"/>
            </a:ext>
          </a:extLst>
        </xdr:cNvPr>
        <xdr:cNvCxnSpPr/>
      </xdr:nvCxnSpPr>
      <xdr:spPr>
        <a:xfrm flipV="1">
          <a:off x="4086225" y="1313307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CB851863-3AA8-48B5-B39B-6FD1ABB1A9D1}"/>
            </a:ext>
          </a:extLst>
        </xdr:cNvPr>
        <xdr:cNvSpPr txBox="1"/>
      </xdr:nvSpPr>
      <xdr:spPr>
        <a:xfrm>
          <a:off x="4124960"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548F9777-FB51-4995-B995-FA5E9E333428}"/>
            </a:ext>
          </a:extLst>
        </xdr:cNvPr>
        <xdr:cNvCxnSpPr/>
      </xdr:nvCxnSpPr>
      <xdr:spPr>
        <a:xfrm>
          <a:off x="4020820" y="14573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BBD8C32A-B082-4B8F-8FF6-1234F7594346}"/>
            </a:ext>
          </a:extLst>
        </xdr:cNvPr>
        <xdr:cNvSpPr txBox="1"/>
      </xdr:nvSpPr>
      <xdr:spPr>
        <a:xfrm>
          <a:off x="4124960" y="1291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29FF4404-7797-427C-8AD8-CDB47E3E6FEB}"/>
            </a:ext>
          </a:extLst>
        </xdr:cNvPr>
        <xdr:cNvCxnSpPr/>
      </xdr:nvCxnSpPr>
      <xdr:spPr>
        <a:xfrm>
          <a:off x="4020820" y="1313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F3E2DA82-BDAE-4840-89D4-BEC3B1BF2F9E}"/>
            </a:ext>
          </a:extLst>
        </xdr:cNvPr>
        <xdr:cNvSpPr txBox="1"/>
      </xdr:nvSpPr>
      <xdr:spPr>
        <a:xfrm>
          <a:off x="4124960" y="13887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9B17A625-4B68-42BB-B88F-BE2CA16D16DA}"/>
            </a:ext>
          </a:extLst>
        </xdr:cNvPr>
        <xdr:cNvSpPr/>
      </xdr:nvSpPr>
      <xdr:spPr>
        <a:xfrm>
          <a:off x="4036060" y="13909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584705C6-8D45-4303-90BE-19ECFEC70703}"/>
            </a:ext>
          </a:extLst>
        </xdr:cNvPr>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F8ADBE71-23DF-4C48-A4C6-610374C6C66E}"/>
            </a:ext>
          </a:extLst>
        </xdr:cNvPr>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B5FAAAA9-68FE-4E9D-A126-F88D931CFD6C}"/>
            </a:ext>
          </a:extLst>
        </xdr:cNvPr>
        <xdr:cNvSpPr/>
      </xdr:nvSpPr>
      <xdr:spPr>
        <a:xfrm>
          <a:off x="173990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BD852966-538F-4093-9D1F-D97D46C69E2A}"/>
            </a:ext>
          </a:extLst>
        </xdr:cNvPr>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630B942-D19A-40B0-80CE-2C587B107CE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34BCEA-11D8-4E33-8DD2-9D6EDA6D4BE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C34F36-9EC6-48E2-9752-8483BB3B4DC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827930-BEE7-4CE9-9AF4-BEA4C7726C0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6241AE-B620-4EC0-9996-F54B5E85AC3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302" name="楕円 301">
          <a:extLst>
            <a:ext uri="{FF2B5EF4-FFF2-40B4-BE49-F238E27FC236}">
              <a16:creationId xmlns:a16="http://schemas.microsoft.com/office/drawing/2014/main" id="{CED178ED-3BD3-42A5-9F9E-8717F10B7DF2}"/>
            </a:ext>
          </a:extLst>
        </xdr:cNvPr>
        <xdr:cNvSpPr/>
      </xdr:nvSpPr>
      <xdr:spPr>
        <a:xfrm>
          <a:off x="4036060" y="13832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44A8032-63F6-4A11-9E50-EC803DD9773D}"/>
            </a:ext>
          </a:extLst>
        </xdr:cNvPr>
        <xdr:cNvSpPr txBox="1"/>
      </xdr:nvSpPr>
      <xdr:spPr>
        <a:xfrm>
          <a:off x="4124960" y="1368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4" name="楕円 303">
          <a:extLst>
            <a:ext uri="{FF2B5EF4-FFF2-40B4-BE49-F238E27FC236}">
              <a16:creationId xmlns:a16="http://schemas.microsoft.com/office/drawing/2014/main" id="{3FAE4F66-B766-4EEA-89C2-A9C94B07FCD9}"/>
            </a:ext>
          </a:extLst>
        </xdr:cNvPr>
        <xdr:cNvSpPr/>
      </xdr:nvSpPr>
      <xdr:spPr>
        <a:xfrm>
          <a:off x="331216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137161</xdr:rowOff>
    </xdr:to>
    <xdr:cxnSp macro="">
      <xdr:nvCxnSpPr>
        <xdr:cNvPr id="305" name="直線コネクタ 304">
          <a:extLst>
            <a:ext uri="{FF2B5EF4-FFF2-40B4-BE49-F238E27FC236}">
              <a16:creationId xmlns:a16="http://schemas.microsoft.com/office/drawing/2014/main" id="{94E56CDB-504A-4EE1-A372-9062CAE9DBC0}"/>
            </a:ext>
          </a:extLst>
        </xdr:cNvPr>
        <xdr:cNvCxnSpPr/>
      </xdr:nvCxnSpPr>
      <xdr:spPr>
        <a:xfrm>
          <a:off x="3355340" y="13803630"/>
          <a:ext cx="73152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6" name="楕円 305">
          <a:extLst>
            <a:ext uri="{FF2B5EF4-FFF2-40B4-BE49-F238E27FC236}">
              <a16:creationId xmlns:a16="http://schemas.microsoft.com/office/drawing/2014/main" id="{3A98292F-9751-45F0-9EE5-559B2F7A26BC}"/>
            </a:ext>
          </a:extLst>
        </xdr:cNvPr>
        <xdr:cNvSpPr/>
      </xdr:nvSpPr>
      <xdr:spPr>
        <a:xfrm>
          <a:off x="25146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95250</xdr:rowOff>
    </xdr:to>
    <xdr:cxnSp macro="">
      <xdr:nvCxnSpPr>
        <xdr:cNvPr id="307" name="直線コネクタ 306">
          <a:extLst>
            <a:ext uri="{FF2B5EF4-FFF2-40B4-BE49-F238E27FC236}">
              <a16:creationId xmlns:a16="http://schemas.microsoft.com/office/drawing/2014/main" id="{AFC25298-4E5A-4DA7-B437-968FEF1E2F1C}"/>
            </a:ext>
          </a:extLst>
        </xdr:cNvPr>
        <xdr:cNvCxnSpPr/>
      </xdr:nvCxnSpPr>
      <xdr:spPr>
        <a:xfrm flipV="1">
          <a:off x="2565400" y="138036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8" name="楕円 307">
          <a:extLst>
            <a:ext uri="{FF2B5EF4-FFF2-40B4-BE49-F238E27FC236}">
              <a16:creationId xmlns:a16="http://schemas.microsoft.com/office/drawing/2014/main" id="{925B4823-B384-45AE-98E7-5D3AE2D438F4}"/>
            </a:ext>
          </a:extLst>
        </xdr:cNvPr>
        <xdr:cNvSpPr/>
      </xdr:nvSpPr>
      <xdr:spPr>
        <a:xfrm>
          <a:off x="17399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95250</xdr:rowOff>
    </xdr:to>
    <xdr:cxnSp macro="">
      <xdr:nvCxnSpPr>
        <xdr:cNvPr id="309" name="直線コネクタ 308">
          <a:extLst>
            <a:ext uri="{FF2B5EF4-FFF2-40B4-BE49-F238E27FC236}">
              <a16:creationId xmlns:a16="http://schemas.microsoft.com/office/drawing/2014/main" id="{388DDFC0-7415-469B-BDC1-1D5929D24E6A}"/>
            </a:ext>
          </a:extLst>
        </xdr:cNvPr>
        <xdr:cNvCxnSpPr/>
      </xdr:nvCxnSpPr>
      <xdr:spPr>
        <a:xfrm>
          <a:off x="1790700" y="13761719"/>
          <a:ext cx="7747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0" name="楕円 309">
          <a:extLst>
            <a:ext uri="{FF2B5EF4-FFF2-40B4-BE49-F238E27FC236}">
              <a16:creationId xmlns:a16="http://schemas.microsoft.com/office/drawing/2014/main" id="{3B37DE69-6C90-4394-AF0F-159567518E19}"/>
            </a:ext>
          </a:extLst>
        </xdr:cNvPr>
        <xdr:cNvSpPr/>
      </xdr:nvSpPr>
      <xdr:spPr>
        <a:xfrm>
          <a:off x="965200" y="13630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82</xdr:row>
      <xdr:rowOff>15239</xdr:rowOff>
    </xdr:to>
    <xdr:cxnSp macro="">
      <xdr:nvCxnSpPr>
        <xdr:cNvPr id="311" name="直線コネクタ 310">
          <a:extLst>
            <a:ext uri="{FF2B5EF4-FFF2-40B4-BE49-F238E27FC236}">
              <a16:creationId xmlns:a16="http://schemas.microsoft.com/office/drawing/2014/main" id="{071728E8-CD5A-4B6E-9B63-8807B0FDCA2A}"/>
            </a:ext>
          </a:extLst>
        </xdr:cNvPr>
        <xdr:cNvCxnSpPr/>
      </xdr:nvCxnSpPr>
      <xdr:spPr>
        <a:xfrm>
          <a:off x="1008380" y="13681710"/>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221F205D-3667-440E-A803-B3D212494F26}"/>
            </a:ext>
          </a:extLst>
        </xdr:cNvPr>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C233A2AD-68D0-4C11-AB92-2D39B3B34829}"/>
            </a:ext>
          </a:extLst>
        </xdr:cNvPr>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a:extLst>
            <a:ext uri="{FF2B5EF4-FFF2-40B4-BE49-F238E27FC236}">
              <a16:creationId xmlns:a16="http://schemas.microsoft.com/office/drawing/2014/main" id="{21198C6A-83AB-4519-B745-31ECA04B5CD0}"/>
            </a:ext>
          </a:extLst>
        </xdr:cNvPr>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a:extLst>
            <a:ext uri="{FF2B5EF4-FFF2-40B4-BE49-F238E27FC236}">
              <a16:creationId xmlns:a16="http://schemas.microsoft.com/office/drawing/2014/main" id="{7C2B5C9B-172C-4F2C-8E99-843852B6A3CE}"/>
            </a:ext>
          </a:extLst>
        </xdr:cNvPr>
        <xdr:cNvSpPr txBox="1"/>
      </xdr:nvSpPr>
      <xdr:spPr>
        <a:xfrm>
          <a:off x="8363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6" name="n_1mainValue【福祉施設】&#10;有形固定資産減価償却率">
          <a:extLst>
            <a:ext uri="{FF2B5EF4-FFF2-40B4-BE49-F238E27FC236}">
              <a16:creationId xmlns:a16="http://schemas.microsoft.com/office/drawing/2014/main" id="{68B48761-C06F-4DD8-9247-F057B6529284}"/>
            </a:ext>
          </a:extLst>
        </xdr:cNvPr>
        <xdr:cNvSpPr txBox="1"/>
      </xdr:nvSpPr>
      <xdr:spPr>
        <a:xfrm>
          <a:off x="317056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7" name="n_2mainValue【福祉施設】&#10;有形固定資産減価償却率">
          <a:extLst>
            <a:ext uri="{FF2B5EF4-FFF2-40B4-BE49-F238E27FC236}">
              <a16:creationId xmlns:a16="http://schemas.microsoft.com/office/drawing/2014/main" id="{11D1A4F1-780D-40B6-B318-87C4DC411F68}"/>
            </a:ext>
          </a:extLst>
        </xdr:cNvPr>
        <xdr:cNvSpPr txBox="1"/>
      </xdr:nvSpPr>
      <xdr:spPr>
        <a:xfrm>
          <a:off x="238570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1FD87A8C-C159-4D6A-8950-2EB4529F9220}"/>
            </a:ext>
          </a:extLst>
        </xdr:cNvPr>
        <xdr:cNvSpPr txBox="1"/>
      </xdr:nvSpPr>
      <xdr:spPr>
        <a:xfrm>
          <a:off x="16110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9" name="n_4mainValue【福祉施設】&#10;有形固定資産減価償却率">
          <a:extLst>
            <a:ext uri="{FF2B5EF4-FFF2-40B4-BE49-F238E27FC236}">
              <a16:creationId xmlns:a16="http://schemas.microsoft.com/office/drawing/2014/main" id="{38AC676D-399E-4B7E-9F07-FE279A59B572}"/>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2E3D9AA-29EF-44B6-9D68-C7AF22E6670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2C7B599-75B9-4512-AE82-F6FC930AA15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1CF6E83-D05E-4803-865C-7DFC08EA407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0DFDE07-BE5F-49D3-87F9-5EC70AC71A1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FA53B10-1360-4A42-910D-4A30E0A09AD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785B743-DE17-47FD-8F5D-40AD5AD79E3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6082800-0F5D-4AA2-BAFB-90FB16BE7C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61A8C0F-5D58-499E-B0E3-82BDF327686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DB2C126-8211-4FAF-A0EA-8E2548F379A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49EAC7E-1ABB-48CD-A393-7200652078D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CDA5A660-0DA4-4514-925F-6B93B52184EF}"/>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1AF0D796-CC34-4A41-937E-3F9BD74DC765}"/>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F3C40420-6FF2-4609-8546-D85247E799AA}"/>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269C568-DA25-4BF4-A54C-4735AD650D0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CCB7B81-2F73-4C62-B234-E49354F8783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C33A8032-8228-4EB5-B99A-6F870F58B6CB}"/>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DE86A3F7-25FD-4310-8C89-947835F8E07D}"/>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BE46091D-13EE-4475-BB55-1F3C37EA372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68C87A95-3361-4889-B672-4A8A2628830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9A4C1CC5-ABC0-4057-AFE6-DA570EF75484}"/>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B1FB521F-D7B1-495E-8610-10B304EA2C6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9DED1C68-C685-43F1-A2B6-CDDD14D37B38}"/>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8888D67-1CC7-4A38-895B-5BD48D1D29F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A38F926-2942-47AC-A508-61214CF7B23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36BCF6F-56FA-4D40-8E4A-CB99ACB50BA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541AA618-CC0D-468C-9043-87EF1D7BBADA}"/>
            </a:ext>
          </a:extLst>
        </xdr:cNvPr>
        <xdr:cNvCxnSpPr/>
      </xdr:nvCxnSpPr>
      <xdr:spPr>
        <a:xfrm flipV="1">
          <a:off x="9219565" y="13124906"/>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D203E5BB-E857-4FE4-BBEF-8074FA571542}"/>
            </a:ext>
          </a:extLst>
        </xdr:cNvPr>
        <xdr:cNvSpPr txBox="1"/>
      </xdr:nvSpPr>
      <xdr:spPr>
        <a:xfrm>
          <a:off x="925830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EFD2B268-5C03-4424-8C41-BFB8B5E3A5F8}"/>
            </a:ext>
          </a:extLst>
        </xdr:cNvPr>
        <xdr:cNvCxnSpPr/>
      </xdr:nvCxnSpPr>
      <xdr:spPr>
        <a:xfrm>
          <a:off x="915416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DD527D50-C7E7-4209-B4EE-5A904027B27A}"/>
            </a:ext>
          </a:extLst>
        </xdr:cNvPr>
        <xdr:cNvSpPr txBox="1"/>
      </xdr:nvSpPr>
      <xdr:spPr>
        <a:xfrm>
          <a:off x="9258300" y="1290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53241A5A-1510-4E6E-855E-9E7EE77D7D4F}"/>
            </a:ext>
          </a:extLst>
        </xdr:cNvPr>
        <xdr:cNvCxnSpPr/>
      </xdr:nvCxnSpPr>
      <xdr:spPr>
        <a:xfrm>
          <a:off x="9154160" y="1312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id="{E42FE921-FF2C-47D2-9835-3688E6569679}"/>
            </a:ext>
          </a:extLst>
        </xdr:cNvPr>
        <xdr:cNvSpPr txBox="1"/>
      </xdr:nvSpPr>
      <xdr:spPr>
        <a:xfrm>
          <a:off x="9258300" y="1384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E6353E4A-20F6-4B3F-85C0-A59298330633}"/>
            </a:ext>
          </a:extLst>
        </xdr:cNvPr>
        <xdr:cNvSpPr/>
      </xdr:nvSpPr>
      <xdr:spPr>
        <a:xfrm>
          <a:off x="9192260" y="13991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486451DE-1E95-4663-91CE-1F5D376646C1}"/>
            </a:ext>
          </a:extLst>
        </xdr:cNvPr>
        <xdr:cNvSpPr/>
      </xdr:nvSpPr>
      <xdr:spPr>
        <a:xfrm>
          <a:off x="8445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38904FD8-4D0D-4C7F-AA83-AC4E666FBF6C}"/>
            </a:ext>
          </a:extLst>
        </xdr:cNvPr>
        <xdr:cNvSpPr/>
      </xdr:nvSpPr>
      <xdr:spPr>
        <a:xfrm>
          <a:off x="767080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736DA1B8-0649-47BA-8416-8ED798EFA20B}"/>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91550129-9EBA-4D07-9FCC-C9901985CBD9}"/>
            </a:ext>
          </a:extLst>
        </xdr:cNvPr>
        <xdr:cNvSpPr/>
      </xdr:nvSpPr>
      <xdr:spPr>
        <a:xfrm>
          <a:off x="6098540" y="1394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04FBCC7-74F1-49FE-8032-D7E23471536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1AA9DB3-0403-44CD-A3C4-B7B0AB1A5D5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688751-DAD8-40F7-978A-5B77C837995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C5B78D1-F4D5-428B-999F-02F359A1355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ADAEED-E5B8-4843-9F9C-B547EB69A28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61" name="楕円 360">
          <a:extLst>
            <a:ext uri="{FF2B5EF4-FFF2-40B4-BE49-F238E27FC236}">
              <a16:creationId xmlns:a16="http://schemas.microsoft.com/office/drawing/2014/main" id="{0ED3E8F2-01F6-4930-8E98-88A6DBFE5F64}"/>
            </a:ext>
          </a:extLst>
        </xdr:cNvPr>
        <xdr:cNvSpPr/>
      </xdr:nvSpPr>
      <xdr:spPr>
        <a:xfrm>
          <a:off x="919226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62" name="【福祉施設】&#10;一人当たり面積該当値テキスト">
          <a:extLst>
            <a:ext uri="{FF2B5EF4-FFF2-40B4-BE49-F238E27FC236}">
              <a16:creationId xmlns:a16="http://schemas.microsoft.com/office/drawing/2014/main" id="{6C5FFD38-EBE2-420C-83E3-66AD4D958608}"/>
            </a:ext>
          </a:extLst>
        </xdr:cNvPr>
        <xdr:cNvSpPr txBox="1"/>
      </xdr:nvSpPr>
      <xdr:spPr>
        <a:xfrm>
          <a:off x="9258300" y="14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63" name="楕円 362">
          <a:extLst>
            <a:ext uri="{FF2B5EF4-FFF2-40B4-BE49-F238E27FC236}">
              <a16:creationId xmlns:a16="http://schemas.microsoft.com/office/drawing/2014/main" id="{F2963C0B-06CB-4010-AC13-B83723D39B11}"/>
            </a:ext>
          </a:extLst>
        </xdr:cNvPr>
        <xdr:cNvSpPr/>
      </xdr:nvSpPr>
      <xdr:spPr>
        <a:xfrm>
          <a:off x="844550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32657</xdr:rowOff>
    </xdr:to>
    <xdr:cxnSp macro="">
      <xdr:nvCxnSpPr>
        <xdr:cNvPr id="364" name="直線コネクタ 363">
          <a:extLst>
            <a:ext uri="{FF2B5EF4-FFF2-40B4-BE49-F238E27FC236}">
              <a16:creationId xmlns:a16="http://schemas.microsoft.com/office/drawing/2014/main" id="{45802A10-0979-4B58-B991-1A2E46A60912}"/>
            </a:ext>
          </a:extLst>
        </xdr:cNvPr>
        <xdr:cNvCxnSpPr/>
      </xdr:nvCxnSpPr>
      <xdr:spPr>
        <a:xfrm>
          <a:off x="8496300" y="141144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5" name="楕円 364">
          <a:extLst>
            <a:ext uri="{FF2B5EF4-FFF2-40B4-BE49-F238E27FC236}">
              <a16:creationId xmlns:a16="http://schemas.microsoft.com/office/drawing/2014/main" id="{48C2F789-E053-4C4D-885E-16A546D2E70C}"/>
            </a:ext>
          </a:extLst>
        </xdr:cNvPr>
        <xdr:cNvSpPr/>
      </xdr:nvSpPr>
      <xdr:spPr>
        <a:xfrm>
          <a:off x="767080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6" name="直線コネクタ 365">
          <a:extLst>
            <a:ext uri="{FF2B5EF4-FFF2-40B4-BE49-F238E27FC236}">
              <a16:creationId xmlns:a16="http://schemas.microsoft.com/office/drawing/2014/main" id="{1CB906FE-076C-479B-937E-A3C40FA0E49C}"/>
            </a:ext>
          </a:extLst>
        </xdr:cNvPr>
        <xdr:cNvCxnSpPr/>
      </xdr:nvCxnSpPr>
      <xdr:spPr>
        <a:xfrm>
          <a:off x="7713980" y="141144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7" name="楕円 366">
          <a:extLst>
            <a:ext uri="{FF2B5EF4-FFF2-40B4-BE49-F238E27FC236}">
              <a16:creationId xmlns:a16="http://schemas.microsoft.com/office/drawing/2014/main" id="{193C5845-55C0-4EE6-916F-197A84C06028}"/>
            </a:ext>
          </a:extLst>
        </xdr:cNvPr>
        <xdr:cNvSpPr/>
      </xdr:nvSpPr>
      <xdr:spPr>
        <a:xfrm>
          <a:off x="68732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32657</xdr:rowOff>
    </xdr:to>
    <xdr:cxnSp macro="">
      <xdr:nvCxnSpPr>
        <xdr:cNvPr id="368" name="直線コネクタ 367">
          <a:extLst>
            <a:ext uri="{FF2B5EF4-FFF2-40B4-BE49-F238E27FC236}">
              <a16:creationId xmlns:a16="http://schemas.microsoft.com/office/drawing/2014/main" id="{EAC02E4E-B48A-4BE4-90DC-E99F0C132464}"/>
            </a:ext>
          </a:extLst>
        </xdr:cNvPr>
        <xdr:cNvCxnSpPr/>
      </xdr:nvCxnSpPr>
      <xdr:spPr>
        <a:xfrm>
          <a:off x="6924040" y="14103531"/>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9" name="楕円 368">
          <a:extLst>
            <a:ext uri="{FF2B5EF4-FFF2-40B4-BE49-F238E27FC236}">
              <a16:creationId xmlns:a16="http://schemas.microsoft.com/office/drawing/2014/main" id="{E035A759-D2A3-484E-B1E8-25ACF5CB0ADE}"/>
            </a:ext>
          </a:extLst>
        </xdr:cNvPr>
        <xdr:cNvSpPr/>
      </xdr:nvSpPr>
      <xdr:spPr>
        <a:xfrm>
          <a:off x="60985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21771</xdr:rowOff>
    </xdr:to>
    <xdr:cxnSp macro="">
      <xdr:nvCxnSpPr>
        <xdr:cNvPr id="370" name="直線コネクタ 369">
          <a:extLst>
            <a:ext uri="{FF2B5EF4-FFF2-40B4-BE49-F238E27FC236}">
              <a16:creationId xmlns:a16="http://schemas.microsoft.com/office/drawing/2014/main" id="{C472CD8C-BB20-45CF-A109-6B52964839C6}"/>
            </a:ext>
          </a:extLst>
        </xdr:cNvPr>
        <xdr:cNvCxnSpPr/>
      </xdr:nvCxnSpPr>
      <xdr:spPr>
        <a:xfrm>
          <a:off x="6149340" y="1410353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id="{E721D648-D0FD-4224-99A3-4DDB41ECC0B7}"/>
            </a:ext>
          </a:extLst>
        </xdr:cNvPr>
        <xdr:cNvSpPr txBox="1"/>
      </xdr:nvSpPr>
      <xdr:spPr>
        <a:xfrm>
          <a:off x="8271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027947EB-31A6-4E43-B5B1-1B893935EA0B}"/>
            </a:ext>
          </a:extLst>
        </xdr:cNvPr>
        <xdr:cNvSpPr txBox="1"/>
      </xdr:nvSpPr>
      <xdr:spPr>
        <a:xfrm>
          <a:off x="7509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id="{C8D6F6FD-9B54-4CD6-9D93-7AB2367BB704}"/>
            </a:ext>
          </a:extLst>
        </xdr:cNvPr>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id="{00CB6856-83EC-4D63-9276-1E913312763F}"/>
            </a:ext>
          </a:extLst>
        </xdr:cNvPr>
        <xdr:cNvSpPr txBox="1"/>
      </xdr:nvSpPr>
      <xdr:spPr>
        <a:xfrm>
          <a:off x="5937327" y="1373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5" name="n_1mainValue【福祉施設】&#10;一人当たり面積">
          <a:extLst>
            <a:ext uri="{FF2B5EF4-FFF2-40B4-BE49-F238E27FC236}">
              <a16:creationId xmlns:a16="http://schemas.microsoft.com/office/drawing/2014/main" id="{9323E975-8D2A-48D5-99A3-3D1E669985A7}"/>
            </a:ext>
          </a:extLst>
        </xdr:cNvPr>
        <xdr:cNvSpPr txBox="1"/>
      </xdr:nvSpPr>
      <xdr:spPr>
        <a:xfrm>
          <a:off x="8271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6" name="n_2mainValue【福祉施設】&#10;一人当たり面積">
          <a:extLst>
            <a:ext uri="{FF2B5EF4-FFF2-40B4-BE49-F238E27FC236}">
              <a16:creationId xmlns:a16="http://schemas.microsoft.com/office/drawing/2014/main" id="{D2CB2109-8D67-4A1C-80E5-01696742E6DB}"/>
            </a:ext>
          </a:extLst>
        </xdr:cNvPr>
        <xdr:cNvSpPr txBox="1"/>
      </xdr:nvSpPr>
      <xdr:spPr>
        <a:xfrm>
          <a:off x="7509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7" name="n_3mainValue【福祉施設】&#10;一人当たり面積">
          <a:extLst>
            <a:ext uri="{FF2B5EF4-FFF2-40B4-BE49-F238E27FC236}">
              <a16:creationId xmlns:a16="http://schemas.microsoft.com/office/drawing/2014/main" id="{B25F8337-FF4E-40FA-981A-91F166BA5121}"/>
            </a:ext>
          </a:extLst>
        </xdr:cNvPr>
        <xdr:cNvSpPr txBox="1"/>
      </xdr:nvSpPr>
      <xdr:spPr>
        <a:xfrm>
          <a:off x="67120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8" name="n_4mainValue【福祉施設】&#10;一人当たり面積">
          <a:extLst>
            <a:ext uri="{FF2B5EF4-FFF2-40B4-BE49-F238E27FC236}">
              <a16:creationId xmlns:a16="http://schemas.microsoft.com/office/drawing/2014/main" id="{09A5F8EE-0630-4E6F-BCC4-BB6BB08B8742}"/>
            </a:ext>
          </a:extLst>
        </xdr:cNvPr>
        <xdr:cNvSpPr txBox="1"/>
      </xdr:nvSpPr>
      <xdr:spPr>
        <a:xfrm>
          <a:off x="59373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DF3E857-B8F0-45B1-ADE3-CF1272D1AC9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3EBB819-B0C6-44D4-B634-6372115A23C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288A66-DE28-45AD-9CB9-38B85F4692D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2AB16F6-C05D-4CE9-82A4-CCF96069FB7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200E81-FB5D-440A-8577-C6247CBF05C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44C810E-B6AD-4EAF-80FE-61220D7192D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7920383-C905-45E2-946F-B7CF6083D6C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4BE7E21-A7C3-4200-90BC-B47E1F7A83E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DCE6E80-6E6A-422A-BBD4-0A4BBA463F3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9E981D2-AA60-4799-BEFB-62A6C18957E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0DCF051-262E-4D1F-9EBA-1F478409DC7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36A9B5A-0E1C-4C01-832A-A1072076B6A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A10A3F5-C459-4A60-944F-8AFB3ED8FA0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13809D8-57E3-4385-B470-90B74D308B95}"/>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841D315-B659-4529-9C72-DD9CF83137D9}"/>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BDE62EA-250C-4980-8B72-0ED6BE63EC8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9FF59235-F4CE-40D3-8A3C-38B88AFCE07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596AA9D-BF51-44D3-BD82-66546466B3E1}"/>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FB0BA41-0191-4F21-97C7-581C18C583F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FEE5BA6E-EC9A-4A85-B5B0-796706CAA12B}"/>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3D0B7F3-56D5-47C2-ADD2-7103175677B7}"/>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D7F363A-1DA3-4949-BD2F-81AD1F4D490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BB9D876-EF9A-414E-AEEB-0F559967513C}"/>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80C81708-7F10-4828-AE51-283E8F9DEE2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0C2C52F-940E-438D-9674-98ACD7DF6D1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54F5A185-2B80-4AF2-8C7D-A9E5CEEA3BEF}"/>
            </a:ext>
          </a:extLst>
        </xdr:cNvPr>
        <xdr:cNvCxnSpPr/>
      </xdr:nvCxnSpPr>
      <xdr:spPr>
        <a:xfrm flipV="1">
          <a:off x="4086225" y="16840200"/>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C7E723D2-7FF7-4723-A30D-6B5752335156}"/>
            </a:ext>
          </a:extLst>
        </xdr:cNvPr>
        <xdr:cNvSpPr txBox="1"/>
      </xdr:nvSpPr>
      <xdr:spPr>
        <a:xfrm>
          <a:off x="4124960" y="181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E0D6DDAA-5824-4F38-A455-75C24AC55C5C}"/>
            </a:ext>
          </a:extLst>
        </xdr:cNvPr>
        <xdr:cNvCxnSpPr/>
      </xdr:nvCxnSpPr>
      <xdr:spPr>
        <a:xfrm>
          <a:off x="4020820" y="1815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A4BA0216-3AEE-4ED6-ADD9-1DB3002B6FB1}"/>
            </a:ext>
          </a:extLst>
        </xdr:cNvPr>
        <xdr:cNvSpPr txBox="1"/>
      </xdr:nvSpPr>
      <xdr:spPr>
        <a:xfrm>
          <a:off x="412496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A0A649E0-3994-4D41-9682-D5FE7B3E00AF}"/>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38EDCD0F-6170-42B5-BD62-BCDFE5069182}"/>
            </a:ext>
          </a:extLst>
        </xdr:cNvPr>
        <xdr:cNvSpPr txBox="1"/>
      </xdr:nvSpPr>
      <xdr:spPr>
        <a:xfrm>
          <a:off x="4124960" y="1746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9ABAC612-D5FC-4794-A777-CF67DFE07D9F}"/>
            </a:ext>
          </a:extLst>
        </xdr:cNvPr>
        <xdr:cNvSpPr/>
      </xdr:nvSpPr>
      <xdr:spPr>
        <a:xfrm>
          <a:off x="403606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7A3F86BE-B0FA-4929-B4B2-E78437D6714B}"/>
            </a:ext>
          </a:extLst>
        </xdr:cNvPr>
        <xdr:cNvSpPr/>
      </xdr:nvSpPr>
      <xdr:spPr>
        <a:xfrm>
          <a:off x="331216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7B7CC760-1DF9-418C-9053-5E2AC45523CD}"/>
            </a:ext>
          </a:extLst>
        </xdr:cNvPr>
        <xdr:cNvSpPr/>
      </xdr:nvSpPr>
      <xdr:spPr>
        <a:xfrm>
          <a:off x="251460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E2EE4564-153B-497E-9436-78858E36DB5D}"/>
            </a:ext>
          </a:extLst>
        </xdr:cNvPr>
        <xdr:cNvSpPr/>
      </xdr:nvSpPr>
      <xdr:spPr>
        <a:xfrm>
          <a:off x="173990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DD85F2C3-D1A9-461F-99A5-49D389ED93FC}"/>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F953542-E84F-49D4-A588-83CC2F4FBBF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76F389E-0852-4E72-8581-ADF1A700E6E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046EFB5-AD03-4B9A-9D8E-00E63D28093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CDCCF20-ECFC-4C0F-A23B-F992D60A05F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F787237-548A-42E1-AEAF-2A263446FB0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64588</xdr:rowOff>
    </xdr:from>
    <xdr:to>
      <xdr:col>24</xdr:col>
      <xdr:colOff>114300</xdr:colOff>
      <xdr:row>103</xdr:row>
      <xdr:rowOff>166188</xdr:rowOff>
    </xdr:to>
    <xdr:sp macro="" textlink="">
      <xdr:nvSpPr>
        <xdr:cNvPr id="420" name="楕円 419">
          <a:extLst>
            <a:ext uri="{FF2B5EF4-FFF2-40B4-BE49-F238E27FC236}">
              <a16:creationId xmlns:a16="http://schemas.microsoft.com/office/drawing/2014/main" id="{E936A44F-4745-4585-91E9-D31A4D896381}"/>
            </a:ext>
          </a:extLst>
        </xdr:cNvPr>
        <xdr:cNvSpPr/>
      </xdr:nvSpPr>
      <xdr:spPr>
        <a:xfrm>
          <a:off x="4036060" y="173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87465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9FBCEEEC-35AE-4E5B-BA99-BFF8C8AAB866}"/>
            </a:ext>
          </a:extLst>
        </xdr:cNvPr>
        <xdr:cNvSpPr txBox="1"/>
      </xdr:nvSpPr>
      <xdr:spPr>
        <a:xfrm>
          <a:off x="4124960" y="1718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2" name="楕円 421">
          <a:extLst>
            <a:ext uri="{FF2B5EF4-FFF2-40B4-BE49-F238E27FC236}">
              <a16:creationId xmlns:a16="http://schemas.microsoft.com/office/drawing/2014/main" id="{EEE7DDBD-893C-4BE4-816D-BC969C8A7ABE}"/>
            </a:ext>
          </a:extLst>
        </xdr:cNvPr>
        <xdr:cNvSpPr/>
      </xdr:nvSpPr>
      <xdr:spPr>
        <a:xfrm>
          <a:off x="331216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115388</xdr:rowOff>
    </xdr:to>
    <xdr:cxnSp macro="">
      <xdr:nvCxnSpPr>
        <xdr:cNvPr id="423" name="直線コネクタ 422">
          <a:extLst>
            <a:ext uri="{FF2B5EF4-FFF2-40B4-BE49-F238E27FC236}">
              <a16:creationId xmlns:a16="http://schemas.microsoft.com/office/drawing/2014/main" id="{223F6243-0BD2-4EDA-9303-DF086D626512}"/>
            </a:ext>
          </a:extLst>
        </xdr:cNvPr>
        <xdr:cNvCxnSpPr/>
      </xdr:nvCxnSpPr>
      <xdr:spPr>
        <a:xfrm>
          <a:off x="3355340" y="17331690"/>
          <a:ext cx="7315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424" name="楕円 423">
          <a:extLst>
            <a:ext uri="{FF2B5EF4-FFF2-40B4-BE49-F238E27FC236}">
              <a16:creationId xmlns:a16="http://schemas.microsoft.com/office/drawing/2014/main" id="{7BC2D2CF-8A91-4411-9786-8FE9789EC5B6}"/>
            </a:ext>
          </a:extLst>
        </xdr:cNvPr>
        <xdr:cNvSpPr/>
      </xdr:nvSpPr>
      <xdr:spPr>
        <a:xfrm>
          <a:off x="2514600" y="1722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103</xdr:row>
      <xdr:rowOff>64770</xdr:rowOff>
    </xdr:to>
    <xdr:cxnSp macro="">
      <xdr:nvCxnSpPr>
        <xdr:cNvPr id="425" name="直線コネクタ 424">
          <a:extLst>
            <a:ext uri="{FF2B5EF4-FFF2-40B4-BE49-F238E27FC236}">
              <a16:creationId xmlns:a16="http://schemas.microsoft.com/office/drawing/2014/main" id="{835B33ED-1FE2-4D94-9922-EFA622F4ED4D}"/>
            </a:ext>
          </a:extLst>
        </xdr:cNvPr>
        <xdr:cNvCxnSpPr/>
      </xdr:nvCxnSpPr>
      <xdr:spPr>
        <a:xfrm>
          <a:off x="2565400" y="17272907"/>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67855</xdr:rowOff>
    </xdr:from>
    <xdr:to>
      <xdr:col>10</xdr:col>
      <xdr:colOff>165100</xdr:colOff>
      <xdr:row>102</xdr:row>
      <xdr:rowOff>169455</xdr:rowOff>
    </xdr:to>
    <xdr:sp macro="" textlink="">
      <xdr:nvSpPr>
        <xdr:cNvPr id="426" name="楕円 425">
          <a:extLst>
            <a:ext uri="{FF2B5EF4-FFF2-40B4-BE49-F238E27FC236}">
              <a16:creationId xmlns:a16="http://schemas.microsoft.com/office/drawing/2014/main" id="{E6F3F107-BFA7-4CE6-B9E2-43EB65ABE3EC}"/>
            </a:ext>
          </a:extLst>
        </xdr:cNvPr>
        <xdr:cNvSpPr/>
      </xdr:nvSpPr>
      <xdr:spPr>
        <a:xfrm>
          <a:off x="173990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118655</xdr:rowOff>
    </xdr:from>
    <xdr:to>
      <xdr:col>15</xdr:col>
      <xdr:colOff>50800</xdr:colOff>
      <xdr:row>103</xdr:row>
      <xdr:rowOff>5987</xdr:rowOff>
    </xdr:to>
    <xdr:cxnSp macro="">
      <xdr:nvCxnSpPr>
        <xdr:cNvPr id="427" name="直線コネクタ 426">
          <a:extLst>
            <a:ext uri="{FF2B5EF4-FFF2-40B4-BE49-F238E27FC236}">
              <a16:creationId xmlns:a16="http://schemas.microsoft.com/office/drawing/2014/main" id="{6DDE0F08-8FB4-4A7A-AA2E-E580ABE0C957}"/>
            </a:ext>
          </a:extLst>
        </xdr:cNvPr>
        <xdr:cNvCxnSpPr/>
      </xdr:nvCxnSpPr>
      <xdr:spPr>
        <a:xfrm>
          <a:off x="1790700" y="17217935"/>
          <a:ext cx="7747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58057</xdr:rowOff>
    </xdr:from>
    <xdr:to>
      <xdr:col>6</xdr:col>
      <xdr:colOff>38100</xdr:colOff>
      <xdr:row>102</xdr:row>
      <xdr:rowOff>159657</xdr:rowOff>
    </xdr:to>
    <xdr:sp macro="" textlink="">
      <xdr:nvSpPr>
        <xdr:cNvPr id="428" name="楕円 427">
          <a:extLst>
            <a:ext uri="{FF2B5EF4-FFF2-40B4-BE49-F238E27FC236}">
              <a16:creationId xmlns:a16="http://schemas.microsoft.com/office/drawing/2014/main" id="{3ED3D9D4-7575-4104-8C54-475394A984EB}"/>
            </a:ext>
          </a:extLst>
        </xdr:cNvPr>
        <xdr:cNvSpPr/>
      </xdr:nvSpPr>
      <xdr:spPr>
        <a:xfrm>
          <a:off x="965200" y="171573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108857</xdr:rowOff>
    </xdr:from>
    <xdr:to>
      <xdr:col>10</xdr:col>
      <xdr:colOff>114300</xdr:colOff>
      <xdr:row>102</xdr:row>
      <xdr:rowOff>118655</xdr:rowOff>
    </xdr:to>
    <xdr:cxnSp macro="">
      <xdr:nvCxnSpPr>
        <xdr:cNvPr id="429" name="直線コネクタ 428">
          <a:extLst>
            <a:ext uri="{FF2B5EF4-FFF2-40B4-BE49-F238E27FC236}">
              <a16:creationId xmlns:a16="http://schemas.microsoft.com/office/drawing/2014/main" id="{B981B98A-7223-4CAB-876D-B5F743052145}"/>
            </a:ext>
          </a:extLst>
        </xdr:cNvPr>
        <xdr:cNvCxnSpPr/>
      </xdr:nvCxnSpPr>
      <xdr:spPr>
        <a:xfrm>
          <a:off x="1008380" y="17208137"/>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29003E44-9034-4B44-B677-26D71DB1C9C4}"/>
            </a:ext>
          </a:extLst>
        </xdr:cNvPr>
        <xdr:cNvSpPr txBox="1"/>
      </xdr:nvSpPr>
      <xdr:spPr>
        <a:xfrm>
          <a:off x="317056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a:extLst>
            <a:ext uri="{FF2B5EF4-FFF2-40B4-BE49-F238E27FC236}">
              <a16:creationId xmlns:a16="http://schemas.microsoft.com/office/drawing/2014/main" id="{2A5C572F-C5FF-4119-95E7-E443B75A67C3}"/>
            </a:ext>
          </a:extLst>
        </xdr:cNvPr>
        <xdr:cNvSpPr txBox="1"/>
      </xdr:nvSpPr>
      <xdr:spPr>
        <a:xfrm>
          <a:off x="23857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FC79205F-A47A-45DF-B585-55617EDFDBF1}"/>
            </a:ext>
          </a:extLst>
        </xdr:cNvPr>
        <xdr:cNvSpPr txBox="1"/>
      </xdr:nvSpPr>
      <xdr:spPr>
        <a:xfrm>
          <a:off x="161100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B1ACCD20-8398-4D6D-99AB-C6B02880EAA9}"/>
            </a:ext>
          </a:extLst>
        </xdr:cNvPr>
        <xdr:cNvSpPr txBox="1"/>
      </xdr:nvSpPr>
      <xdr:spPr>
        <a:xfrm>
          <a:off x="8363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4" name="n_1mainValue【市民会館】&#10;有形固定資産減価償却率">
          <a:extLst>
            <a:ext uri="{FF2B5EF4-FFF2-40B4-BE49-F238E27FC236}">
              <a16:creationId xmlns:a16="http://schemas.microsoft.com/office/drawing/2014/main" id="{03DD87CB-4015-4B2C-B303-E46F1054FC4C}"/>
            </a:ext>
          </a:extLst>
        </xdr:cNvPr>
        <xdr:cNvSpPr txBox="1"/>
      </xdr:nvSpPr>
      <xdr:spPr>
        <a:xfrm>
          <a:off x="317056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435" name="n_2mainValue【市民会館】&#10;有形固定資産減価償却率">
          <a:extLst>
            <a:ext uri="{FF2B5EF4-FFF2-40B4-BE49-F238E27FC236}">
              <a16:creationId xmlns:a16="http://schemas.microsoft.com/office/drawing/2014/main" id="{9DBC2595-FF84-4568-AB48-70AE8563204F}"/>
            </a:ext>
          </a:extLst>
        </xdr:cNvPr>
        <xdr:cNvSpPr txBox="1"/>
      </xdr:nvSpPr>
      <xdr:spPr>
        <a:xfrm>
          <a:off x="238570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14532</xdr:rowOff>
    </xdr:from>
    <xdr:ext cx="405111" cy="259045"/>
    <xdr:sp macro="" textlink="">
      <xdr:nvSpPr>
        <xdr:cNvPr id="436" name="n_3mainValue【市民会館】&#10;有形固定資産減価償却率">
          <a:extLst>
            <a:ext uri="{FF2B5EF4-FFF2-40B4-BE49-F238E27FC236}">
              <a16:creationId xmlns:a16="http://schemas.microsoft.com/office/drawing/2014/main" id="{DE01CB85-C195-4A4C-98A6-254613707FA0}"/>
            </a:ext>
          </a:extLst>
        </xdr:cNvPr>
        <xdr:cNvSpPr txBox="1"/>
      </xdr:nvSpPr>
      <xdr:spPr>
        <a:xfrm>
          <a:off x="161100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4734</xdr:rowOff>
    </xdr:from>
    <xdr:ext cx="405111" cy="259045"/>
    <xdr:sp macro="" textlink="">
      <xdr:nvSpPr>
        <xdr:cNvPr id="437" name="n_4mainValue【市民会館】&#10;有形固定資産減価償却率">
          <a:extLst>
            <a:ext uri="{FF2B5EF4-FFF2-40B4-BE49-F238E27FC236}">
              <a16:creationId xmlns:a16="http://schemas.microsoft.com/office/drawing/2014/main" id="{9419DAB5-EFA2-4AE8-B645-8F4B991C3DDA}"/>
            </a:ext>
          </a:extLst>
        </xdr:cNvPr>
        <xdr:cNvSpPr txBox="1"/>
      </xdr:nvSpPr>
      <xdr:spPr>
        <a:xfrm>
          <a:off x="83630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7132DA1-43CD-4E5E-A9D7-3967B18457C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D64B408-5253-40CA-878E-A2E49230293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32FA10D-3838-4B12-ACE1-F02D2E9D10F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4A12143-5CEA-49F2-812A-2C749258E93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4B23ADC-09FF-4EEA-9D49-4F96BB46967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0EE866F-7BEB-40B2-A52A-16FB81374AF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C5CF6DF-ACE9-4D03-9F37-787612498B9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AED51F1-75C1-405A-958A-19BE6DF94D7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F7FBFDD-91BC-4110-AC4A-6736CAFDBD7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DA54BCE-1761-4AFF-870D-EB135C8158C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409E92D-A569-4709-91F8-353C9CCBAE85}"/>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D318E6C-2C75-495E-A4B2-F88C6910651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C131511D-C2F2-4EBC-B1D0-A2A950BA5D9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49F729F-3226-4407-9353-A26FA3FDE39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17612E4-0E0F-4E2F-A0EA-360965538F9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16169E3-7FE9-4319-98DF-2CE4CE57E94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39FD16BF-4CCC-4DD0-AB35-0A3A36DA0A1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5ECB1C0-5F73-4EF6-8535-86ECB8BC5D6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2230205-F7C2-4F8D-9774-E560BBE9488A}"/>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2CFDF3A-F997-4DC1-9A75-FE3227960176}"/>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2024FE4-949A-4A81-A124-0ECB05C2635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4B033FC-43CD-4392-A3E4-F85BB5459BD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159507B-C016-46E8-BEFE-5CE9E09111B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24C25312-2482-48D4-93AF-BFBDEE4A53BB}"/>
            </a:ext>
          </a:extLst>
        </xdr:cNvPr>
        <xdr:cNvCxnSpPr/>
      </xdr:nvCxnSpPr>
      <xdr:spPr>
        <a:xfrm flipV="1">
          <a:off x="9219565" y="16943070"/>
          <a:ext cx="0" cy="114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C3B364C1-3CE9-4AD2-A1C1-E4F89E63FCB3}"/>
            </a:ext>
          </a:extLst>
        </xdr:cNvPr>
        <xdr:cNvSpPr txBox="1"/>
      </xdr:nvSpPr>
      <xdr:spPr>
        <a:xfrm>
          <a:off x="9258300"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7364469B-4C1F-47AF-83BE-B7FAE91B6888}"/>
            </a:ext>
          </a:extLst>
        </xdr:cNvPr>
        <xdr:cNvCxnSpPr/>
      </xdr:nvCxnSpPr>
      <xdr:spPr>
        <a:xfrm>
          <a:off x="9154160" y="1808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84C40CB2-FBC0-4527-8335-31474E17964F}"/>
            </a:ext>
          </a:extLst>
        </xdr:cNvPr>
        <xdr:cNvSpPr txBox="1"/>
      </xdr:nvSpPr>
      <xdr:spPr>
        <a:xfrm>
          <a:off x="9258300" y="1672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1917E06A-7B39-4916-95FE-4EE55E6E0B7B}"/>
            </a:ext>
          </a:extLst>
        </xdr:cNvPr>
        <xdr:cNvCxnSpPr/>
      </xdr:nvCxnSpPr>
      <xdr:spPr>
        <a:xfrm>
          <a:off x="915416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id="{68F49D2B-88D4-4985-9DAC-C00DCE5773FF}"/>
            </a:ext>
          </a:extLst>
        </xdr:cNvPr>
        <xdr:cNvSpPr txBox="1"/>
      </xdr:nvSpPr>
      <xdr:spPr>
        <a:xfrm>
          <a:off x="9258300" y="17479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2365148D-39AE-4F25-820C-433A2D761732}"/>
            </a:ext>
          </a:extLst>
        </xdr:cNvPr>
        <xdr:cNvSpPr/>
      </xdr:nvSpPr>
      <xdr:spPr>
        <a:xfrm>
          <a:off x="9192260" y="17623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34DD5D3D-9327-4CBF-BE5C-5D9BD37CC670}"/>
            </a:ext>
          </a:extLst>
        </xdr:cNvPr>
        <xdr:cNvSpPr/>
      </xdr:nvSpPr>
      <xdr:spPr>
        <a:xfrm>
          <a:off x="8445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6390185B-6067-46F9-8BF8-A2503E1D10CB}"/>
            </a:ext>
          </a:extLst>
        </xdr:cNvPr>
        <xdr:cNvSpPr/>
      </xdr:nvSpPr>
      <xdr:spPr>
        <a:xfrm>
          <a:off x="7670800" y="17631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F1613B46-1E84-4AD9-909D-D18140F8FF7A}"/>
            </a:ext>
          </a:extLst>
        </xdr:cNvPr>
        <xdr:cNvSpPr/>
      </xdr:nvSpPr>
      <xdr:spPr>
        <a:xfrm>
          <a:off x="68732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FEBF5AE7-E399-43C2-A8E1-641728476559}"/>
            </a:ext>
          </a:extLst>
        </xdr:cNvPr>
        <xdr:cNvSpPr/>
      </xdr:nvSpPr>
      <xdr:spPr>
        <a:xfrm>
          <a:off x="60985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5A0C1F3-A46C-401C-A449-4D5661434FF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930D56E-3A22-421E-97A8-5E59222CEA7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AB36667-F772-422E-9F86-846A1484256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F9C670C-4228-48B4-A174-1B616ADEACA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7BC1BC2-ADAB-44B1-8F7F-05CA3EB60CA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7" name="楕円 476">
          <a:extLst>
            <a:ext uri="{FF2B5EF4-FFF2-40B4-BE49-F238E27FC236}">
              <a16:creationId xmlns:a16="http://schemas.microsoft.com/office/drawing/2014/main" id="{1E57DB84-D8F8-4F22-9542-679CFD2E7C66}"/>
            </a:ext>
          </a:extLst>
        </xdr:cNvPr>
        <xdr:cNvSpPr/>
      </xdr:nvSpPr>
      <xdr:spPr>
        <a:xfrm>
          <a:off x="919226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8" name="【市民会館】&#10;一人当たり面積該当値テキスト">
          <a:extLst>
            <a:ext uri="{FF2B5EF4-FFF2-40B4-BE49-F238E27FC236}">
              <a16:creationId xmlns:a16="http://schemas.microsoft.com/office/drawing/2014/main" id="{6394050C-1D5C-4EC2-A49B-E2D58DD179FD}"/>
            </a:ext>
          </a:extLst>
        </xdr:cNvPr>
        <xdr:cNvSpPr txBox="1"/>
      </xdr:nvSpPr>
      <xdr:spPr>
        <a:xfrm>
          <a:off x="9258300"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79" name="楕円 478">
          <a:extLst>
            <a:ext uri="{FF2B5EF4-FFF2-40B4-BE49-F238E27FC236}">
              <a16:creationId xmlns:a16="http://schemas.microsoft.com/office/drawing/2014/main" id="{E3FB2012-1ABF-45D2-BF91-9727BCCB5C38}"/>
            </a:ext>
          </a:extLst>
        </xdr:cNvPr>
        <xdr:cNvSpPr/>
      </xdr:nvSpPr>
      <xdr:spPr>
        <a:xfrm>
          <a:off x="844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80" name="直線コネクタ 479">
          <a:extLst>
            <a:ext uri="{FF2B5EF4-FFF2-40B4-BE49-F238E27FC236}">
              <a16:creationId xmlns:a16="http://schemas.microsoft.com/office/drawing/2014/main" id="{8153F0C5-E6F5-4026-8195-2FEABA96C83B}"/>
            </a:ext>
          </a:extLst>
        </xdr:cNvPr>
        <xdr:cNvCxnSpPr/>
      </xdr:nvCxnSpPr>
      <xdr:spPr>
        <a:xfrm>
          <a:off x="8496300" y="1787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81" name="楕円 480">
          <a:extLst>
            <a:ext uri="{FF2B5EF4-FFF2-40B4-BE49-F238E27FC236}">
              <a16:creationId xmlns:a16="http://schemas.microsoft.com/office/drawing/2014/main" id="{9E24CDD6-002D-44CF-9E74-3C73A4A61290}"/>
            </a:ext>
          </a:extLst>
        </xdr:cNvPr>
        <xdr:cNvSpPr/>
      </xdr:nvSpPr>
      <xdr:spPr>
        <a:xfrm>
          <a:off x="767080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82" name="直線コネクタ 481">
          <a:extLst>
            <a:ext uri="{FF2B5EF4-FFF2-40B4-BE49-F238E27FC236}">
              <a16:creationId xmlns:a16="http://schemas.microsoft.com/office/drawing/2014/main" id="{3227FEB0-5B3C-420C-8BC1-4F1562B3E88E}"/>
            </a:ext>
          </a:extLst>
        </xdr:cNvPr>
        <xdr:cNvCxnSpPr/>
      </xdr:nvCxnSpPr>
      <xdr:spPr>
        <a:xfrm>
          <a:off x="7713980" y="1787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83" name="楕円 482">
          <a:extLst>
            <a:ext uri="{FF2B5EF4-FFF2-40B4-BE49-F238E27FC236}">
              <a16:creationId xmlns:a16="http://schemas.microsoft.com/office/drawing/2014/main" id="{8C32740B-AAFD-4653-A993-8D09178CC0CF}"/>
            </a:ext>
          </a:extLst>
        </xdr:cNvPr>
        <xdr:cNvSpPr/>
      </xdr:nvSpPr>
      <xdr:spPr>
        <a:xfrm>
          <a:off x="68732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106680</xdr:rowOff>
    </xdr:to>
    <xdr:cxnSp macro="">
      <xdr:nvCxnSpPr>
        <xdr:cNvPr id="484" name="直線コネクタ 483">
          <a:extLst>
            <a:ext uri="{FF2B5EF4-FFF2-40B4-BE49-F238E27FC236}">
              <a16:creationId xmlns:a16="http://schemas.microsoft.com/office/drawing/2014/main" id="{6EAF94D1-0462-4290-93B4-7144CF1A6288}"/>
            </a:ext>
          </a:extLst>
        </xdr:cNvPr>
        <xdr:cNvCxnSpPr/>
      </xdr:nvCxnSpPr>
      <xdr:spPr>
        <a:xfrm>
          <a:off x="6924040" y="1787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55880</xdr:rowOff>
    </xdr:from>
    <xdr:to>
      <xdr:col>36</xdr:col>
      <xdr:colOff>165100</xdr:colOff>
      <xdr:row>106</xdr:row>
      <xdr:rowOff>157480</xdr:rowOff>
    </xdr:to>
    <xdr:sp macro="" textlink="">
      <xdr:nvSpPr>
        <xdr:cNvPr id="485" name="楕円 484">
          <a:extLst>
            <a:ext uri="{FF2B5EF4-FFF2-40B4-BE49-F238E27FC236}">
              <a16:creationId xmlns:a16="http://schemas.microsoft.com/office/drawing/2014/main" id="{E0C9AE4C-DB03-44A2-8869-C47774E0B778}"/>
            </a:ext>
          </a:extLst>
        </xdr:cNvPr>
        <xdr:cNvSpPr/>
      </xdr:nvSpPr>
      <xdr:spPr>
        <a:xfrm>
          <a:off x="60985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106680</xdr:rowOff>
    </xdr:to>
    <xdr:cxnSp macro="">
      <xdr:nvCxnSpPr>
        <xdr:cNvPr id="486" name="直線コネクタ 485">
          <a:extLst>
            <a:ext uri="{FF2B5EF4-FFF2-40B4-BE49-F238E27FC236}">
              <a16:creationId xmlns:a16="http://schemas.microsoft.com/office/drawing/2014/main" id="{6D7B5DCD-E2EB-4DC5-B873-22973EF51E03}"/>
            </a:ext>
          </a:extLst>
        </xdr:cNvPr>
        <xdr:cNvCxnSpPr/>
      </xdr:nvCxnSpPr>
      <xdr:spPr>
        <a:xfrm>
          <a:off x="6149340" y="17876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id="{DC671BE3-7BC5-4E95-8DA4-7C574DF623E8}"/>
            </a:ext>
          </a:extLst>
        </xdr:cNvPr>
        <xdr:cNvSpPr txBox="1"/>
      </xdr:nvSpPr>
      <xdr:spPr>
        <a:xfrm>
          <a:off x="8271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id="{718D7FD0-075C-4B9C-B868-0777B490A4FB}"/>
            </a:ext>
          </a:extLst>
        </xdr:cNvPr>
        <xdr:cNvSpPr txBox="1"/>
      </xdr:nvSpPr>
      <xdr:spPr>
        <a:xfrm>
          <a:off x="750958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id="{BC1EBA75-B838-4527-8CB7-6ACFF7F132E6}"/>
            </a:ext>
          </a:extLst>
        </xdr:cNvPr>
        <xdr:cNvSpPr txBox="1"/>
      </xdr:nvSpPr>
      <xdr:spPr>
        <a:xfrm>
          <a:off x="67120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id="{D811270B-7D9F-4BA5-9EE4-95E7D67BB184}"/>
            </a:ext>
          </a:extLst>
        </xdr:cNvPr>
        <xdr:cNvSpPr txBox="1"/>
      </xdr:nvSpPr>
      <xdr:spPr>
        <a:xfrm>
          <a:off x="59373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91" name="n_1mainValue【市民会館】&#10;一人当たり面積">
          <a:extLst>
            <a:ext uri="{FF2B5EF4-FFF2-40B4-BE49-F238E27FC236}">
              <a16:creationId xmlns:a16="http://schemas.microsoft.com/office/drawing/2014/main" id="{B7DADF6D-C0CA-48D8-B16B-66784C9F23F7}"/>
            </a:ext>
          </a:extLst>
        </xdr:cNvPr>
        <xdr:cNvSpPr txBox="1"/>
      </xdr:nvSpPr>
      <xdr:spPr>
        <a:xfrm>
          <a:off x="8271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92" name="n_2mainValue【市民会館】&#10;一人当たり面積">
          <a:extLst>
            <a:ext uri="{FF2B5EF4-FFF2-40B4-BE49-F238E27FC236}">
              <a16:creationId xmlns:a16="http://schemas.microsoft.com/office/drawing/2014/main" id="{79594BE4-59F4-4B18-8211-764AD19D554E}"/>
            </a:ext>
          </a:extLst>
        </xdr:cNvPr>
        <xdr:cNvSpPr txBox="1"/>
      </xdr:nvSpPr>
      <xdr:spPr>
        <a:xfrm>
          <a:off x="7509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93" name="n_3mainValue【市民会館】&#10;一人当たり面積">
          <a:extLst>
            <a:ext uri="{FF2B5EF4-FFF2-40B4-BE49-F238E27FC236}">
              <a16:creationId xmlns:a16="http://schemas.microsoft.com/office/drawing/2014/main" id="{7EEEDD0C-B228-45C5-B25F-35E5BC941BE0}"/>
            </a:ext>
          </a:extLst>
        </xdr:cNvPr>
        <xdr:cNvSpPr txBox="1"/>
      </xdr:nvSpPr>
      <xdr:spPr>
        <a:xfrm>
          <a:off x="67120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148607</xdr:rowOff>
    </xdr:from>
    <xdr:ext cx="469744" cy="259045"/>
    <xdr:sp macro="" textlink="">
      <xdr:nvSpPr>
        <xdr:cNvPr id="494" name="n_4mainValue【市民会館】&#10;一人当たり面積">
          <a:extLst>
            <a:ext uri="{FF2B5EF4-FFF2-40B4-BE49-F238E27FC236}">
              <a16:creationId xmlns:a16="http://schemas.microsoft.com/office/drawing/2014/main" id="{AC9E9BFA-D498-4981-8544-D2BCE3A244F7}"/>
            </a:ext>
          </a:extLst>
        </xdr:cNvPr>
        <xdr:cNvSpPr txBox="1"/>
      </xdr:nvSpPr>
      <xdr:spPr>
        <a:xfrm>
          <a:off x="59373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5B79171-7369-462B-9E0E-065E31CF51A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4FD7DB2-7904-4232-9D50-40918389694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C121504-71FB-4C87-A2B7-A0255E00BF7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56C0D3F-1AEA-4E90-BEF5-5BE2452B5CE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83AC953-ACFA-4CC1-A719-190CA541523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ED2310E-E6B3-4399-810F-A3A9CC18A29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12BE501-32D7-48E5-86D1-7465113ABD4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C4729FD-33C0-4313-BEA2-922A6F72E09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2B8F32B-68D6-4266-8481-BBE7A73568A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76CB203-B588-4336-A714-AA94F16B8BC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C164143-B274-4046-9DC4-49CDC0DEADD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4F0D14DB-8103-4838-A2CE-A03CD581ED8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8795000-2264-4262-8B37-EE830F0F881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2DECFB0-E36D-4F9C-AFD2-8FAE810839C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7185E8A-51A7-484A-83E5-7AB5E059AA1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1934F69-7E0A-4CC6-A210-DA703EB5D33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986EE50B-95CE-453D-88D3-530CAB7EE31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87E165D-F698-4821-BCC7-2AAADC08972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76D646D-AF4D-4111-8212-D6A68BB9EC2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1DFDAA6-7C45-4190-BF6D-A06A411142B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D77408D-2B0B-4237-95DB-3BD1CE5CF50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5F54500-7712-4280-B9C5-232EEDA6CB4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DB9DECA-CC7D-4EB6-A1F3-807C99CB680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12E352C-A91F-4142-8182-FF9941A3FA7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34873C99-32C2-46A8-8759-CA30EF7596AE}"/>
            </a:ext>
          </a:extLst>
        </xdr:cNvPr>
        <xdr:cNvCxnSpPr/>
      </xdr:nvCxnSpPr>
      <xdr:spPr>
        <a:xfrm flipV="1">
          <a:off x="14375764" y="558355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B624115C-D94A-4858-BB40-435B29BDC7E6}"/>
            </a:ext>
          </a:extLst>
        </xdr:cNvPr>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39B4B623-5A30-4DB8-8BD5-C520EFD888D1}"/>
            </a:ext>
          </a:extLst>
        </xdr:cNvPr>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DF9F105A-EAF5-4D9F-B0D4-1E0E102421AE}"/>
            </a:ext>
          </a:extLst>
        </xdr:cNvPr>
        <xdr:cNvSpPr txBox="1"/>
      </xdr:nvSpPr>
      <xdr:spPr>
        <a:xfrm>
          <a:off x="14414500"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72C23DCF-5E75-4D06-BEE3-2BD576E70AC4}"/>
            </a:ext>
          </a:extLst>
        </xdr:cNvPr>
        <xdr:cNvCxnSpPr/>
      </xdr:nvCxnSpPr>
      <xdr:spPr>
        <a:xfrm>
          <a:off x="14287500" y="558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062C61E-3741-4F9F-9757-9B8A87B7F411}"/>
            </a:ext>
          </a:extLst>
        </xdr:cNvPr>
        <xdr:cNvSpPr txBox="1"/>
      </xdr:nvSpPr>
      <xdr:spPr>
        <a:xfrm>
          <a:off x="14414500" y="623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7EBDEB12-1E4D-4918-8085-EFBD7BA5FE47}"/>
            </a:ext>
          </a:extLst>
        </xdr:cNvPr>
        <xdr:cNvSpPr/>
      </xdr:nvSpPr>
      <xdr:spPr>
        <a:xfrm>
          <a:off x="14325600" y="62604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A1E847D9-C78A-44D3-A212-152F3DCA0743}"/>
            </a:ext>
          </a:extLst>
        </xdr:cNvPr>
        <xdr:cNvSpPr/>
      </xdr:nvSpPr>
      <xdr:spPr>
        <a:xfrm>
          <a:off x="135788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90DC38E7-D69D-47F6-9CE0-C3F86A9085B3}"/>
            </a:ext>
          </a:extLst>
        </xdr:cNvPr>
        <xdr:cNvSpPr/>
      </xdr:nvSpPr>
      <xdr:spPr>
        <a:xfrm>
          <a:off x="128041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58A3C699-5D93-4454-8D36-F1E50C34789B}"/>
            </a:ext>
          </a:extLst>
        </xdr:cNvPr>
        <xdr:cNvSpPr/>
      </xdr:nvSpPr>
      <xdr:spPr>
        <a:xfrm>
          <a:off x="1202944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AD91FD60-D1F2-4659-9A48-391F759B21D9}"/>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057BB7E-A867-4263-810E-CDB6BB74058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64A0DD2-2FD8-413F-9E97-1FAF8432179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DB59811-ABCB-4A9A-A03B-E916DE43742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17499B7-1F79-4C9F-9E83-72A6280DA5A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D2DC27B-F8D7-4F03-BFDF-7F0AF62AE49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35" name="楕円 534">
          <a:extLst>
            <a:ext uri="{FF2B5EF4-FFF2-40B4-BE49-F238E27FC236}">
              <a16:creationId xmlns:a16="http://schemas.microsoft.com/office/drawing/2014/main" id="{EF469943-82E9-46E4-81D8-F6A0C4283965}"/>
            </a:ext>
          </a:extLst>
        </xdr:cNvPr>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5E6782C7-4D64-47A3-9188-49AA5EEE54F7}"/>
            </a:ext>
          </a:extLst>
        </xdr:cNvPr>
        <xdr:cNvSpPr txBox="1"/>
      </xdr:nvSpPr>
      <xdr:spPr>
        <a:xfrm>
          <a:off x="144145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537" name="楕円 536">
          <a:extLst>
            <a:ext uri="{FF2B5EF4-FFF2-40B4-BE49-F238E27FC236}">
              <a16:creationId xmlns:a16="http://schemas.microsoft.com/office/drawing/2014/main" id="{8C1F83FA-9CFD-46B5-A197-F9DA08174C2A}"/>
            </a:ext>
          </a:extLst>
        </xdr:cNvPr>
        <xdr:cNvSpPr/>
      </xdr:nvSpPr>
      <xdr:spPr>
        <a:xfrm>
          <a:off x="1357884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83820</xdr:rowOff>
    </xdr:to>
    <xdr:cxnSp macro="">
      <xdr:nvCxnSpPr>
        <xdr:cNvPr id="538" name="直線コネクタ 537">
          <a:extLst>
            <a:ext uri="{FF2B5EF4-FFF2-40B4-BE49-F238E27FC236}">
              <a16:creationId xmlns:a16="http://schemas.microsoft.com/office/drawing/2014/main" id="{015450AD-D929-4844-B056-8744A7EB1032}"/>
            </a:ext>
          </a:extLst>
        </xdr:cNvPr>
        <xdr:cNvCxnSpPr/>
      </xdr:nvCxnSpPr>
      <xdr:spPr>
        <a:xfrm>
          <a:off x="13629640" y="607123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539" name="楕円 538">
          <a:extLst>
            <a:ext uri="{FF2B5EF4-FFF2-40B4-BE49-F238E27FC236}">
              <a16:creationId xmlns:a16="http://schemas.microsoft.com/office/drawing/2014/main" id="{02AB2411-8C49-4AEC-9741-7B5A5820C154}"/>
            </a:ext>
          </a:extLst>
        </xdr:cNvPr>
        <xdr:cNvSpPr/>
      </xdr:nvSpPr>
      <xdr:spPr>
        <a:xfrm>
          <a:off x="128041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36195</xdr:rowOff>
    </xdr:to>
    <xdr:cxnSp macro="">
      <xdr:nvCxnSpPr>
        <xdr:cNvPr id="540" name="直線コネクタ 539">
          <a:extLst>
            <a:ext uri="{FF2B5EF4-FFF2-40B4-BE49-F238E27FC236}">
              <a16:creationId xmlns:a16="http://schemas.microsoft.com/office/drawing/2014/main" id="{BFB33B28-1E76-45A1-B935-86301F7CE2DF}"/>
            </a:ext>
          </a:extLst>
        </xdr:cNvPr>
        <xdr:cNvCxnSpPr/>
      </xdr:nvCxnSpPr>
      <xdr:spPr>
        <a:xfrm>
          <a:off x="12854940" y="600456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135890</xdr:rowOff>
    </xdr:from>
    <xdr:to>
      <xdr:col>72</xdr:col>
      <xdr:colOff>38100</xdr:colOff>
      <xdr:row>35</xdr:row>
      <xdr:rowOff>66040</xdr:rowOff>
    </xdr:to>
    <xdr:sp macro="" textlink="">
      <xdr:nvSpPr>
        <xdr:cNvPr id="541" name="楕円 540">
          <a:extLst>
            <a:ext uri="{FF2B5EF4-FFF2-40B4-BE49-F238E27FC236}">
              <a16:creationId xmlns:a16="http://schemas.microsoft.com/office/drawing/2014/main" id="{0CB6729F-9FDC-409B-9208-86DD3C57ED1D}"/>
            </a:ext>
          </a:extLst>
        </xdr:cNvPr>
        <xdr:cNvSpPr/>
      </xdr:nvSpPr>
      <xdr:spPr>
        <a:xfrm>
          <a:off x="12029440" y="5835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35</xdr:row>
      <xdr:rowOff>137160</xdr:rowOff>
    </xdr:to>
    <xdr:cxnSp macro="">
      <xdr:nvCxnSpPr>
        <xdr:cNvPr id="542" name="直線コネクタ 541">
          <a:extLst>
            <a:ext uri="{FF2B5EF4-FFF2-40B4-BE49-F238E27FC236}">
              <a16:creationId xmlns:a16="http://schemas.microsoft.com/office/drawing/2014/main" id="{BCA3CE5C-C7E8-4271-82F3-6FEC96B8D1E5}"/>
            </a:ext>
          </a:extLst>
        </xdr:cNvPr>
        <xdr:cNvCxnSpPr/>
      </xdr:nvCxnSpPr>
      <xdr:spPr>
        <a:xfrm>
          <a:off x="12072620" y="5882640"/>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543" name="楕円 542">
          <a:extLst>
            <a:ext uri="{FF2B5EF4-FFF2-40B4-BE49-F238E27FC236}">
              <a16:creationId xmlns:a16="http://schemas.microsoft.com/office/drawing/2014/main" id="{90E8AC10-B4BE-4E6F-B6E9-5F3471662A17}"/>
            </a:ext>
          </a:extLst>
        </xdr:cNvPr>
        <xdr:cNvSpPr/>
      </xdr:nvSpPr>
      <xdr:spPr>
        <a:xfrm>
          <a:off x="1123188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xdr:rowOff>
    </xdr:from>
    <xdr:to>
      <xdr:col>71</xdr:col>
      <xdr:colOff>177800</xdr:colOff>
      <xdr:row>37</xdr:row>
      <xdr:rowOff>108585</xdr:rowOff>
    </xdr:to>
    <xdr:cxnSp macro="">
      <xdr:nvCxnSpPr>
        <xdr:cNvPr id="544" name="直線コネクタ 543">
          <a:extLst>
            <a:ext uri="{FF2B5EF4-FFF2-40B4-BE49-F238E27FC236}">
              <a16:creationId xmlns:a16="http://schemas.microsoft.com/office/drawing/2014/main" id="{96A6A6C7-D93D-4D3D-BD57-437760BF8AD5}"/>
            </a:ext>
          </a:extLst>
        </xdr:cNvPr>
        <xdr:cNvCxnSpPr/>
      </xdr:nvCxnSpPr>
      <xdr:spPr>
        <a:xfrm flipV="1">
          <a:off x="11282680" y="5882640"/>
          <a:ext cx="78994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AE0FF77F-8B40-4722-B7B8-F86A17F0AA2E}"/>
            </a:ext>
          </a:extLst>
        </xdr:cNvPr>
        <xdr:cNvSpPr txBox="1"/>
      </xdr:nvSpPr>
      <xdr:spPr>
        <a:xfrm>
          <a:off x="13437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8D3F892-63CB-4F27-A3F3-E1378F3F9992}"/>
            </a:ext>
          </a:extLst>
        </xdr:cNvPr>
        <xdr:cNvSpPr txBox="1"/>
      </xdr:nvSpPr>
      <xdr:spPr>
        <a:xfrm>
          <a:off x="126752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F04AE3DC-6C23-42A1-921B-2D38A1587740}"/>
            </a:ext>
          </a:extLst>
        </xdr:cNvPr>
        <xdr:cNvSpPr txBox="1"/>
      </xdr:nvSpPr>
      <xdr:spPr>
        <a:xfrm>
          <a:off x="119005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E52918D-8795-44C0-A895-034BC4554FA7}"/>
            </a:ext>
          </a:extLst>
        </xdr:cNvPr>
        <xdr:cNvSpPr txBox="1"/>
      </xdr:nvSpPr>
      <xdr:spPr>
        <a:xfrm>
          <a:off x="1110298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479A5850-154C-4598-B1A7-9EBCBFA55FE3}"/>
            </a:ext>
          </a:extLst>
        </xdr:cNvPr>
        <xdr:cNvSpPr txBox="1"/>
      </xdr:nvSpPr>
      <xdr:spPr>
        <a:xfrm>
          <a:off x="134372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87CD6190-71EC-4944-B5BC-E8B9DCF709EA}"/>
            </a:ext>
          </a:extLst>
        </xdr:cNvPr>
        <xdr:cNvSpPr txBox="1"/>
      </xdr:nvSpPr>
      <xdr:spPr>
        <a:xfrm>
          <a:off x="12675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82567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071101B-33A4-46B9-AFC2-578B80871364}"/>
            </a:ext>
          </a:extLst>
        </xdr:cNvPr>
        <xdr:cNvSpPr txBox="1"/>
      </xdr:nvSpPr>
      <xdr:spPr>
        <a:xfrm>
          <a:off x="119005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85E35DF-AA86-4C28-8BF7-8B6CF2FF2A24}"/>
            </a:ext>
          </a:extLst>
        </xdr:cNvPr>
        <xdr:cNvSpPr txBox="1"/>
      </xdr:nvSpPr>
      <xdr:spPr>
        <a:xfrm>
          <a:off x="1110298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7A4B2C2C-50C2-4EA6-BBEE-0080A33520C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72EB826-E9A8-456A-9A8C-BE16A1816E6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309637A-24D9-44FC-8EDC-ABC22A6A2AC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8D1F5491-9274-4097-AE8E-050E9ACAD7D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DC0E74D-B489-49B1-90FB-78705C98F4B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07CDA33-FFF6-41F6-BCC1-6B51899B06B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1B83910-88B8-45F2-BC4B-DCEA5D3180B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7C4F2C1-7036-46D3-BDA0-C0ECD920470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4AA919E-82B0-4307-B5B1-EF81804D738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341EB93-3BD1-4577-8760-C47AE0F27A8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92F69935-2ED7-4B01-83C4-16C5B9C8C49B}"/>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B7CF3F4E-F8FA-4291-B85D-8A65742292C5}"/>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6B29EFF1-1623-49DB-BA6B-4318F1DB752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D1394A2A-825A-4BEF-92B9-72FCEBBA5A8A}"/>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A7F04174-D08A-4FD4-B226-FE9B9F48DCE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485B4B64-E99C-4E73-815E-9AE6F0C5C345}"/>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BEC300B7-77B5-4559-A1E0-8A365C12515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351DE927-237A-42FB-9BA6-0025A0E6559A}"/>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5DC2D7F-F1E6-4B47-87A3-8728AD2824F9}"/>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3017741C-A03C-4200-AE46-3A7A9DB0A0D3}"/>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29B2551-1656-4FE9-A2AC-45E6CE15053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9E2769E9-24D8-45C8-BBC9-D5D32552277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27AE109D-B6DC-4257-B07A-83B255CA997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5B10692A-509B-410D-8D28-7BD44DEA1A1B}"/>
            </a:ext>
          </a:extLst>
        </xdr:cNvPr>
        <xdr:cNvCxnSpPr/>
      </xdr:nvCxnSpPr>
      <xdr:spPr>
        <a:xfrm flipV="1">
          <a:off x="19509104" y="5525389"/>
          <a:ext cx="0" cy="13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F447AAA4-E928-4C40-8582-82927C0BB80A}"/>
            </a:ext>
          </a:extLst>
        </xdr:cNvPr>
        <xdr:cNvSpPr txBox="1"/>
      </xdr:nvSpPr>
      <xdr:spPr>
        <a:xfrm>
          <a:off x="19547840" y="69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3ED8DD7E-19E8-49F1-9710-DCB5436EB52B}"/>
            </a:ext>
          </a:extLst>
        </xdr:cNvPr>
        <xdr:cNvCxnSpPr/>
      </xdr:nvCxnSpPr>
      <xdr:spPr>
        <a:xfrm>
          <a:off x="19443700" y="6916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98B64EB-F8F2-419C-BE64-50EE6DAD5A97}"/>
            </a:ext>
          </a:extLst>
        </xdr:cNvPr>
        <xdr:cNvSpPr txBox="1"/>
      </xdr:nvSpPr>
      <xdr:spPr>
        <a:xfrm>
          <a:off x="19547840" y="530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D592E042-AD7D-4073-A422-671FDD536251}"/>
            </a:ext>
          </a:extLst>
        </xdr:cNvPr>
        <xdr:cNvCxnSpPr/>
      </xdr:nvCxnSpPr>
      <xdr:spPr>
        <a:xfrm>
          <a:off x="19443700" y="55253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59BDEBA7-43A0-4EC9-A848-9EC9F4F61F88}"/>
            </a:ext>
          </a:extLst>
        </xdr:cNvPr>
        <xdr:cNvSpPr txBox="1"/>
      </xdr:nvSpPr>
      <xdr:spPr>
        <a:xfrm>
          <a:off x="19547840" y="60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5E447CD3-047C-49F6-8CCA-134DD8BF8A6D}"/>
            </a:ext>
          </a:extLst>
        </xdr:cNvPr>
        <xdr:cNvSpPr/>
      </xdr:nvSpPr>
      <xdr:spPr>
        <a:xfrm>
          <a:off x="19458940" y="6153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D2386FE8-035C-46D3-BC8B-3C6415ED289D}"/>
            </a:ext>
          </a:extLst>
        </xdr:cNvPr>
        <xdr:cNvSpPr/>
      </xdr:nvSpPr>
      <xdr:spPr>
        <a:xfrm>
          <a:off x="18735040" y="62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A9D3BD0A-EDEB-46D1-9D6C-454D97DCBDE2}"/>
            </a:ext>
          </a:extLst>
        </xdr:cNvPr>
        <xdr:cNvSpPr/>
      </xdr:nvSpPr>
      <xdr:spPr>
        <a:xfrm>
          <a:off x="17937480" y="6293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871E0A02-067E-4884-8AF2-FCE131D795E0}"/>
            </a:ext>
          </a:extLst>
        </xdr:cNvPr>
        <xdr:cNvSpPr/>
      </xdr:nvSpPr>
      <xdr:spPr>
        <a:xfrm>
          <a:off x="17162780" y="6365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ADB6B1DC-9DE6-4ED2-A401-0D0168894948}"/>
            </a:ext>
          </a:extLst>
        </xdr:cNvPr>
        <xdr:cNvSpPr/>
      </xdr:nvSpPr>
      <xdr:spPr>
        <a:xfrm>
          <a:off x="16388080" y="639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0E2F5C3-85D9-4A41-B904-2A790B438E9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1BE1FE6-C1AB-4AB6-A672-56949AC20E9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80A415A-41F1-4756-83FF-A20BFF99B24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7E9A2DF-65A2-47C1-B948-52BD8A0733C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910E591-63DD-472B-8C76-F8D99E29CE3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150444</xdr:rowOff>
    </xdr:from>
    <xdr:to>
      <xdr:col>116</xdr:col>
      <xdr:colOff>114300</xdr:colOff>
      <xdr:row>38</xdr:row>
      <xdr:rowOff>80594</xdr:rowOff>
    </xdr:to>
    <xdr:sp macro="" textlink="">
      <xdr:nvSpPr>
        <xdr:cNvPr id="592" name="楕円 591">
          <a:extLst>
            <a:ext uri="{FF2B5EF4-FFF2-40B4-BE49-F238E27FC236}">
              <a16:creationId xmlns:a16="http://schemas.microsoft.com/office/drawing/2014/main" id="{D4DCBE10-8FA9-405F-8BF4-76D9CFBF9E44}"/>
            </a:ext>
          </a:extLst>
        </xdr:cNvPr>
        <xdr:cNvSpPr/>
      </xdr:nvSpPr>
      <xdr:spPr>
        <a:xfrm>
          <a:off x="19458940" y="6353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128871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7E994B73-172E-4A96-82E8-A6D0CF77EC5C}"/>
            </a:ext>
          </a:extLst>
        </xdr:cNvPr>
        <xdr:cNvSpPr txBox="1"/>
      </xdr:nvSpPr>
      <xdr:spPr>
        <a:xfrm>
          <a:off x="19547840" y="63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13500</xdr:rowOff>
    </xdr:from>
    <xdr:to>
      <xdr:col>112</xdr:col>
      <xdr:colOff>38100</xdr:colOff>
      <xdr:row>38</xdr:row>
      <xdr:rowOff>115100</xdr:rowOff>
    </xdr:to>
    <xdr:sp macro="" textlink="">
      <xdr:nvSpPr>
        <xdr:cNvPr id="594" name="楕円 593">
          <a:extLst>
            <a:ext uri="{FF2B5EF4-FFF2-40B4-BE49-F238E27FC236}">
              <a16:creationId xmlns:a16="http://schemas.microsoft.com/office/drawing/2014/main" id="{7BB546F4-31E0-4816-BE03-790B25C3C810}"/>
            </a:ext>
          </a:extLst>
        </xdr:cNvPr>
        <xdr:cNvSpPr/>
      </xdr:nvSpPr>
      <xdr:spPr>
        <a:xfrm>
          <a:off x="18735040" y="638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29794</xdr:rowOff>
    </xdr:from>
    <xdr:to>
      <xdr:col>116</xdr:col>
      <xdr:colOff>63500</xdr:colOff>
      <xdr:row>38</xdr:row>
      <xdr:rowOff>64300</xdr:rowOff>
    </xdr:to>
    <xdr:cxnSp macro="">
      <xdr:nvCxnSpPr>
        <xdr:cNvPr id="595" name="直線コネクタ 594">
          <a:extLst>
            <a:ext uri="{FF2B5EF4-FFF2-40B4-BE49-F238E27FC236}">
              <a16:creationId xmlns:a16="http://schemas.microsoft.com/office/drawing/2014/main" id="{7B6255D4-FE20-4F3A-9DAA-A03030B6BE0C}"/>
            </a:ext>
          </a:extLst>
        </xdr:cNvPr>
        <xdr:cNvCxnSpPr/>
      </xdr:nvCxnSpPr>
      <xdr:spPr>
        <a:xfrm flipV="1">
          <a:off x="18778220" y="6400114"/>
          <a:ext cx="73152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30328</xdr:rowOff>
    </xdr:from>
    <xdr:to>
      <xdr:col>107</xdr:col>
      <xdr:colOff>101600</xdr:colOff>
      <xdr:row>38</xdr:row>
      <xdr:rowOff>131928</xdr:rowOff>
    </xdr:to>
    <xdr:sp macro="" textlink="">
      <xdr:nvSpPr>
        <xdr:cNvPr id="596" name="楕円 595">
          <a:extLst>
            <a:ext uri="{FF2B5EF4-FFF2-40B4-BE49-F238E27FC236}">
              <a16:creationId xmlns:a16="http://schemas.microsoft.com/office/drawing/2014/main" id="{D4DFE04A-5DA6-4C6D-8328-39BF7E6DF2E0}"/>
            </a:ext>
          </a:extLst>
        </xdr:cNvPr>
        <xdr:cNvSpPr/>
      </xdr:nvSpPr>
      <xdr:spPr>
        <a:xfrm>
          <a:off x="17937480" y="64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64300</xdr:rowOff>
    </xdr:from>
    <xdr:to>
      <xdr:col>111</xdr:col>
      <xdr:colOff>177800</xdr:colOff>
      <xdr:row>38</xdr:row>
      <xdr:rowOff>81128</xdr:rowOff>
    </xdr:to>
    <xdr:cxnSp macro="">
      <xdr:nvCxnSpPr>
        <xdr:cNvPr id="597" name="直線コネクタ 596">
          <a:extLst>
            <a:ext uri="{FF2B5EF4-FFF2-40B4-BE49-F238E27FC236}">
              <a16:creationId xmlns:a16="http://schemas.microsoft.com/office/drawing/2014/main" id="{3C1AB80A-C458-496E-A11C-B2904D8EAA16}"/>
            </a:ext>
          </a:extLst>
        </xdr:cNvPr>
        <xdr:cNvCxnSpPr/>
      </xdr:nvCxnSpPr>
      <xdr:spPr>
        <a:xfrm flipV="1">
          <a:off x="17988280" y="6434620"/>
          <a:ext cx="78994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38036</xdr:rowOff>
    </xdr:from>
    <xdr:to>
      <xdr:col>102</xdr:col>
      <xdr:colOff>165100</xdr:colOff>
      <xdr:row>38</xdr:row>
      <xdr:rowOff>139636</xdr:rowOff>
    </xdr:to>
    <xdr:sp macro="" textlink="">
      <xdr:nvSpPr>
        <xdr:cNvPr id="598" name="楕円 597">
          <a:extLst>
            <a:ext uri="{FF2B5EF4-FFF2-40B4-BE49-F238E27FC236}">
              <a16:creationId xmlns:a16="http://schemas.microsoft.com/office/drawing/2014/main" id="{EB677A54-E3BA-4E88-B896-038241456000}"/>
            </a:ext>
          </a:extLst>
        </xdr:cNvPr>
        <xdr:cNvSpPr/>
      </xdr:nvSpPr>
      <xdr:spPr>
        <a:xfrm>
          <a:off x="17162780" y="64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81128</xdr:rowOff>
    </xdr:from>
    <xdr:to>
      <xdr:col>107</xdr:col>
      <xdr:colOff>50800</xdr:colOff>
      <xdr:row>38</xdr:row>
      <xdr:rowOff>88836</xdr:rowOff>
    </xdr:to>
    <xdr:cxnSp macro="">
      <xdr:nvCxnSpPr>
        <xdr:cNvPr id="599" name="直線コネクタ 598">
          <a:extLst>
            <a:ext uri="{FF2B5EF4-FFF2-40B4-BE49-F238E27FC236}">
              <a16:creationId xmlns:a16="http://schemas.microsoft.com/office/drawing/2014/main" id="{324FCD0F-627C-455E-BC94-AAEF9E2CC285}"/>
            </a:ext>
          </a:extLst>
        </xdr:cNvPr>
        <xdr:cNvCxnSpPr/>
      </xdr:nvCxnSpPr>
      <xdr:spPr>
        <a:xfrm flipV="1">
          <a:off x="17213580" y="6451448"/>
          <a:ext cx="7747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120053</xdr:rowOff>
    </xdr:from>
    <xdr:to>
      <xdr:col>98</xdr:col>
      <xdr:colOff>38100</xdr:colOff>
      <xdr:row>40</xdr:row>
      <xdr:rowOff>50203</xdr:rowOff>
    </xdr:to>
    <xdr:sp macro="" textlink="">
      <xdr:nvSpPr>
        <xdr:cNvPr id="600" name="楕円 599">
          <a:extLst>
            <a:ext uri="{FF2B5EF4-FFF2-40B4-BE49-F238E27FC236}">
              <a16:creationId xmlns:a16="http://schemas.microsoft.com/office/drawing/2014/main" id="{E77E7F92-0409-41A9-98C1-A5F27F7A46AE}"/>
            </a:ext>
          </a:extLst>
        </xdr:cNvPr>
        <xdr:cNvSpPr/>
      </xdr:nvSpPr>
      <xdr:spPr>
        <a:xfrm>
          <a:off x="16388080" y="6658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88836</xdr:rowOff>
    </xdr:from>
    <xdr:to>
      <xdr:col>102</xdr:col>
      <xdr:colOff>114300</xdr:colOff>
      <xdr:row>39</xdr:row>
      <xdr:rowOff>170853</xdr:rowOff>
    </xdr:to>
    <xdr:cxnSp macro="">
      <xdr:nvCxnSpPr>
        <xdr:cNvPr id="601" name="直線コネクタ 600">
          <a:extLst>
            <a:ext uri="{FF2B5EF4-FFF2-40B4-BE49-F238E27FC236}">
              <a16:creationId xmlns:a16="http://schemas.microsoft.com/office/drawing/2014/main" id="{7294E59C-DA45-4D0E-9E22-6B13092FCC73}"/>
            </a:ext>
          </a:extLst>
        </xdr:cNvPr>
        <xdr:cNvCxnSpPr/>
      </xdr:nvCxnSpPr>
      <xdr:spPr>
        <a:xfrm flipV="1">
          <a:off x="16431260" y="6459156"/>
          <a:ext cx="782320" cy="2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E60D764-DB10-46EA-AD60-970797595FC8}"/>
            </a:ext>
          </a:extLst>
        </xdr:cNvPr>
        <xdr:cNvSpPr txBox="1"/>
      </xdr:nvSpPr>
      <xdr:spPr>
        <a:xfrm>
          <a:off x="18528811" y="59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80F10AC5-544B-49DB-9D53-D8AAD7946B86}"/>
            </a:ext>
          </a:extLst>
        </xdr:cNvPr>
        <xdr:cNvSpPr txBox="1"/>
      </xdr:nvSpPr>
      <xdr:spPr>
        <a:xfrm>
          <a:off x="177668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43120955-6777-4645-9CF1-3575C91A6AF3}"/>
            </a:ext>
          </a:extLst>
        </xdr:cNvPr>
        <xdr:cNvSpPr txBox="1"/>
      </xdr:nvSpPr>
      <xdr:spPr>
        <a:xfrm>
          <a:off x="16969251" y="61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1E322A53-3D2F-48C2-9DD5-C39B74DF197F}"/>
            </a:ext>
          </a:extLst>
        </xdr:cNvPr>
        <xdr:cNvSpPr txBox="1"/>
      </xdr:nvSpPr>
      <xdr:spPr>
        <a:xfrm>
          <a:off x="16194551" y="61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106227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3CF5951E-760C-4502-95A1-72039417768D}"/>
            </a:ext>
          </a:extLst>
        </xdr:cNvPr>
        <xdr:cNvSpPr txBox="1"/>
      </xdr:nvSpPr>
      <xdr:spPr>
        <a:xfrm>
          <a:off x="18528811" y="64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123055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D85B018E-C7CD-469B-8B12-B6E24699A3D7}"/>
            </a:ext>
          </a:extLst>
        </xdr:cNvPr>
        <xdr:cNvSpPr txBox="1"/>
      </xdr:nvSpPr>
      <xdr:spPr>
        <a:xfrm>
          <a:off x="17766811" y="64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130763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3B64F2F-A8EA-4902-9A13-74EA58CF9B83}"/>
            </a:ext>
          </a:extLst>
        </xdr:cNvPr>
        <xdr:cNvSpPr txBox="1"/>
      </xdr:nvSpPr>
      <xdr:spPr>
        <a:xfrm>
          <a:off x="1696925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41330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334B9A98-7225-4CB4-94E0-6B16AA432F3E}"/>
            </a:ext>
          </a:extLst>
        </xdr:cNvPr>
        <xdr:cNvSpPr txBox="1"/>
      </xdr:nvSpPr>
      <xdr:spPr>
        <a:xfrm>
          <a:off x="16194551" y="67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4FF0D2C-58D5-4ADA-9D5F-E2E5FCEB278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E0358A0-5E76-468B-B3D1-0D74ED6D612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FF5B8E3E-0A25-4844-9A25-0C97896FD78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B54C071-FE6C-4CBC-AED3-25897F6E819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D496196-74B3-4304-9117-31EBA0903C7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8C284742-8DBD-40E9-9FB4-2C18F2415D6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9B9ACE6-CA67-4FC5-8670-CCC864F61D1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E8AD19C-F5D4-41C2-9057-EA715C0C1C4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DCF8857-3F21-4BF7-8EB9-50334ABB795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9AA6277-8998-4771-A6CF-3C197C22078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C9F2263-D4C5-461A-AEE4-A4A24BAB3FB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4711238D-FDAE-47E0-9159-B44CF3C03A6D}"/>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426A6AD5-ED46-499A-9DCC-4C42C4448CFD}"/>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DD6A1E76-6E56-4518-BE24-5AB2B7A1EDF1}"/>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C6488512-EC71-43C5-B972-3D6DF59828E7}"/>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329AFCC9-8C53-4D53-BD61-85083F1D725F}"/>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754E23E8-0D82-4F0B-B071-F8F6AD5A35A3}"/>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E06FB9C7-5D7A-485B-980B-2714EABAFC69}"/>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363DCE8F-9984-4E9C-B045-DEE81B7AF1E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4DA3609D-83CD-45A3-B0CA-C427B3B27AB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1935106D-A7FA-4E23-A6D9-754B9789C63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712AB89-6E56-4318-BC7B-1B5F7DBF629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C1CC0346-12DD-4293-8BC6-6A5B8B352E95}"/>
            </a:ext>
          </a:extLst>
        </xdr:cNvPr>
        <xdr:cNvCxnSpPr/>
      </xdr:nvCxnSpPr>
      <xdr:spPr>
        <a:xfrm flipV="1">
          <a:off x="14375764" y="9525000"/>
          <a:ext cx="0" cy="12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86733E96-5D83-4003-8E03-E6D214406BED}"/>
            </a:ext>
          </a:extLst>
        </xdr:cNvPr>
        <xdr:cNvSpPr txBox="1"/>
      </xdr:nvSpPr>
      <xdr:spPr>
        <a:xfrm>
          <a:off x="14414500" y="107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A1D01C15-7E61-4630-9A70-49585FDBDD10}"/>
            </a:ext>
          </a:extLst>
        </xdr:cNvPr>
        <xdr:cNvCxnSpPr/>
      </xdr:nvCxnSpPr>
      <xdr:spPr>
        <a:xfrm>
          <a:off x="14287500" y="10765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7D508641-7EF3-422A-B3B1-22330BE24895}"/>
            </a:ext>
          </a:extLst>
        </xdr:cNvPr>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1DE73257-F2DC-4938-9E01-435AFD88866D}"/>
            </a:ext>
          </a:extLst>
        </xdr:cNvPr>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DA65652B-17D3-4F7A-83E2-10F41C0FE6A4}"/>
            </a:ext>
          </a:extLst>
        </xdr:cNvPr>
        <xdr:cNvSpPr txBox="1"/>
      </xdr:nvSpPr>
      <xdr:spPr>
        <a:xfrm>
          <a:off x="14414500" y="10044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E8ADCFAE-3C42-4C0F-A3F3-2AC7FCDB5539}"/>
            </a:ext>
          </a:extLst>
        </xdr:cNvPr>
        <xdr:cNvSpPr/>
      </xdr:nvSpPr>
      <xdr:spPr>
        <a:xfrm>
          <a:off x="14325600" y="100624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2E296DC-4145-46F7-9521-1E7E5DA8D0F3}"/>
            </a:ext>
          </a:extLst>
        </xdr:cNvPr>
        <xdr:cNvSpPr/>
      </xdr:nvSpPr>
      <xdr:spPr>
        <a:xfrm>
          <a:off x="135788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22F352FA-58D5-455E-B923-9B94877DC1E6}"/>
            </a:ext>
          </a:extLst>
        </xdr:cNvPr>
        <xdr:cNvSpPr/>
      </xdr:nvSpPr>
      <xdr:spPr>
        <a:xfrm>
          <a:off x="12804140" y="99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45F9E70-D8C4-4DF8-9A69-5E4411C63EED}"/>
            </a:ext>
          </a:extLst>
        </xdr:cNvPr>
        <xdr:cNvSpPr/>
      </xdr:nvSpPr>
      <xdr:spPr>
        <a:xfrm>
          <a:off x="12029440" y="9884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E80AC512-02FB-4FCB-9E47-A87FDF14BB7C}"/>
            </a:ext>
          </a:extLst>
        </xdr:cNvPr>
        <xdr:cNvSpPr/>
      </xdr:nvSpPr>
      <xdr:spPr>
        <a:xfrm>
          <a:off x="1123188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4352490-2441-4087-86B6-98F5101E2DF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FF7C45F-D7C4-4501-B510-AA908736DA7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2B9C4CD-FDCC-4E5E-B602-6B227438696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BFE57FA-3FB4-45D0-B0D6-1E885476028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091D34A-02EC-4856-A868-7DAC1CBDD49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48" name="楕円 647">
          <a:extLst>
            <a:ext uri="{FF2B5EF4-FFF2-40B4-BE49-F238E27FC236}">
              <a16:creationId xmlns:a16="http://schemas.microsoft.com/office/drawing/2014/main" id="{61A4EA3C-A677-47C0-804F-82FF9E4BDF06}"/>
            </a:ext>
          </a:extLst>
        </xdr:cNvPr>
        <xdr:cNvSpPr/>
      </xdr:nvSpPr>
      <xdr:spPr>
        <a:xfrm>
          <a:off x="14325600" y="98186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118381</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E9E70A1E-CE42-4801-87A6-4D1A8CDBD674}"/>
            </a:ext>
          </a:extLst>
        </xdr:cNvPr>
        <xdr:cNvSpPr txBox="1"/>
      </xdr:nvSpPr>
      <xdr:spPr>
        <a:xfrm>
          <a:off x="144145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42926</xdr:rowOff>
    </xdr:from>
    <xdr:to>
      <xdr:col>81</xdr:col>
      <xdr:colOff>101600</xdr:colOff>
      <xdr:row>58</xdr:row>
      <xdr:rowOff>144526</xdr:rowOff>
    </xdr:to>
    <xdr:sp macro="" textlink="">
      <xdr:nvSpPr>
        <xdr:cNvPr id="650" name="楕円 649">
          <a:extLst>
            <a:ext uri="{FF2B5EF4-FFF2-40B4-BE49-F238E27FC236}">
              <a16:creationId xmlns:a16="http://schemas.microsoft.com/office/drawing/2014/main" id="{EBFEF6FD-AEA4-455F-A60B-40397D78EF76}"/>
            </a:ext>
          </a:extLst>
        </xdr:cNvPr>
        <xdr:cNvSpPr/>
      </xdr:nvSpPr>
      <xdr:spPr>
        <a:xfrm>
          <a:off x="13578840" y="97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58</xdr:row>
      <xdr:rowOff>146304</xdr:rowOff>
    </xdr:to>
    <xdr:cxnSp macro="">
      <xdr:nvCxnSpPr>
        <xdr:cNvPr id="651" name="直線コネクタ 650">
          <a:extLst>
            <a:ext uri="{FF2B5EF4-FFF2-40B4-BE49-F238E27FC236}">
              <a16:creationId xmlns:a16="http://schemas.microsoft.com/office/drawing/2014/main" id="{A9D8B9B9-933A-43E2-A339-F4D376C9D815}"/>
            </a:ext>
          </a:extLst>
        </xdr:cNvPr>
        <xdr:cNvCxnSpPr/>
      </xdr:nvCxnSpPr>
      <xdr:spPr>
        <a:xfrm>
          <a:off x="13629640" y="9816846"/>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159512</xdr:rowOff>
    </xdr:from>
    <xdr:to>
      <xdr:col>76</xdr:col>
      <xdr:colOff>165100</xdr:colOff>
      <xdr:row>58</xdr:row>
      <xdr:rowOff>89662</xdr:rowOff>
    </xdr:to>
    <xdr:sp macro="" textlink="">
      <xdr:nvSpPr>
        <xdr:cNvPr id="652" name="楕円 651">
          <a:extLst>
            <a:ext uri="{FF2B5EF4-FFF2-40B4-BE49-F238E27FC236}">
              <a16:creationId xmlns:a16="http://schemas.microsoft.com/office/drawing/2014/main" id="{25E81A7A-19E9-4496-A7C9-BCBC7E0ACA42}"/>
            </a:ext>
          </a:extLst>
        </xdr:cNvPr>
        <xdr:cNvSpPr/>
      </xdr:nvSpPr>
      <xdr:spPr>
        <a:xfrm>
          <a:off x="12804140" y="9714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38862</xdr:rowOff>
    </xdr:from>
    <xdr:to>
      <xdr:col>81</xdr:col>
      <xdr:colOff>50800</xdr:colOff>
      <xdr:row>58</xdr:row>
      <xdr:rowOff>93726</xdr:rowOff>
    </xdr:to>
    <xdr:cxnSp macro="">
      <xdr:nvCxnSpPr>
        <xdr:cNvPr id="653" name="直線コネクタ 652">
          <a:extLst>
            <a:ext uri="{FF2B5EF4-FFF2-40B4-BE49-F238E27FC236}">
              <a16:creationId xmlns:a16="http://schemas.microsoft.com/office/drawing/2014/main" id="{38B04682-8CDD-4A92-975D-665E29067E2E}"/>
            </a:ext>
          </a:extLst>
        </xdr:cNvPr>
        <xdr:cNvCxnSpPr/>
      </xdr:nvCxnSpPr>
      <xdr:spPr>
        <a:xfrm>
          <a:off x="12854940" y="9761982"/>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93218</xdr:rowOff>
    </xdr:from>
    <xdr:to>
      <xdr:col>72</xdr:col>
      <xdr:colOff>38100</xdr:colOff>
      <xdr:row>58</xdr:row>
      <xdr:rowOff>23368</xdr:rowOff>
    </xdr:to>
    <xdr:sp macro="" textlink="">
      <xdr:nvSpPr>
        <xdr:cNvPr id="654" name="楕円 653">
          <a:extLst>
            <a:ext uri="{FF2B5EF4-FFF2-40B4-BE49-F238E27FC236}">
              <a16:creationId xmlns:a16="http://schemas.microsoft.com/office/drawing/2014/main" id="{2A5EEEC4-3391-443D-B42A-9C52F06F102D}"/>
            </a:ext>
          </a:extLst>
        </xdr:cNvPr>
        <xdr:cNvSpPr/>
      </xdr:nvSpPr>
      <xdr:spPr>
        <a:xfrm>
          <a:off x="12029440" y="9648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58</xdr:row>
      <xdr:rowOff>38862</xdr:rowOff>
    </xdr:to>
    <xdr:cxnSp macro="">
      <xdr:nvCxnSpPr>
        <xdr:cNvPr id="655" name="直線コネクタ 654">
          <a:extLst>
            <a:ext uri="{FF2B5EF4-FFF2-40B4-BE49-F238E27FC236}">
              <a16:creationId xmlns:a16="http://schemas.microsoft.com/office/drawing/2014/main" id="{88C208D2-3B38-4A5F-917B-28E775876683}"/>
            </a:ext>
          </a:extLst>
        </xdr:cNvPr>
        <xdr:cNvCxnSpPr/>
      </xdr:nvCxnSpPr>
      <xdr:spPr>
        <a:xfrm>
          <a:off x="12072620" y="9699498"/>
          <a:ext cx="78232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56" name="楕円 655">
          <a:extLst>
            <a:ext uri="{FF2B5EF4-FFF2-40B4-BE49-F238E27FC236}">
              <a16:creationId xmlns:a16="http://schemas.microsoft.com/office/drawing/2014/main" id="{F9F48AAF-7E71-42C9-BCC9-1A2A95EEE9C4}"/>
            </a:ext>
          </a:extLst>
        </xdr:cNvPr>
        <xdr:cNvSpPr/>
      </xdr:nvSpPr>
      <xdr:spPr>
        <a:xfrm>
          <a:off x="1123188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144018</xdr:rowOff>
    </xdr:to>
    <xdr:cxnSp macro="">
      <xdr:nvCxnSpPr>
        <xdr:cNvPr id="657" name="直線コネクタ 656">
          <a:extLst>
            <a:ext uri="{FF2B5EF4-FFF2-40B4-BE49-F238E27FC236}">
              <a16:creationId xmlns:a16="http://schemas.microsoft.com/office/drawing/2014/main" id="{3F7F466E-DAB4-4F0A-9D72-986827C31951}"/>
            </a:ext>
          </a:extLst>
        </xdr:cNvPr>
        <xdr:cNvCxnSpPr/>
      </xdr:nvCxnSpPr>
      <xdr:spPr>
        <a:xfrm>
          <a:off x="11282680" y="9658350"/>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EBDA02D3-E16C-416A-9A52-1649749DCBE2}"/>
            </a:ext>
          </a:extLst>
        </xdr:cNvPr>
        <xdr:cNvSpPr txBox="1"/>
      </xdr:nvSpPr>
      <xdr:spPr>
        <a:xfrm>
          <a:off x="134372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EB8008E-6B21-44B6-941B-637D7EBFDADA}"/>
            </a:ext>
          </a:extLst>
        </xdr:cNvPr>
        <xdr:cNvSpPr txBox="1"/>
      </xdr:nvSpPr>
      <xdr:spPr>
        <a:xfrm>
          <a:off x="12675244" y="1003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E52A823-BD9C-48A9-B0ED-826FF787C98C}"/>
            </a:ext>
          </a:extLst>
        </xdr:cNvPr>
        <xdr:cNvSpPr txBox="1"/>
      </xdr:nvSpPr>
      <xdr:spPr>
        <a:xfrm>
          <a:off x="11900544" y="99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B534DD6-677C-4B09-905A-BE0A8FB75AB1}"/>
            </a:ext>
          </a:extLst>
        </xdr:cNvPr>
        <xdr:cNvSpPr txBox="1"/>
      </xdr:nvSpPr>
      <xdr:spPr>
        <a:xfrm>
          <a:off x="11102984" y="993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161053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744F00A6-F27A-4DD1-9098-312453CF5288}"/>
            </a:ext>
          </a:extLst>
        </xdr:cNvPr>
        <xdr:cNvSpPr txBox="1"/>
      </xdr:nvSpPr>
      <xdr:spPr>
        <a:xfrm>
          <a:off x="13437244" y="95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106189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2818964-83A7-4E46-A091-507A7A9F0302}"/>
            </a:ext>
          </a:extLst>
        </xdr:cNvPr>
        <xdr:cNvSpPr txBox="1"/>
      </xdr:nvSpPr>
      <xdr:spPr>
        <a:xfrm>
          <a:off x="12675244" y="949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39895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46B3154-6EEB-4B83-B3E3-5D690CA4D4FE}"/>
            </a:ext>
          </a:extLst>
        </xdr:cNvPr>
        <xdr:cNvSpPr txBox="1"/>
      </xdr:nvSpPr>
      <xdr:spPr>
        <a:xfrm>
          <a:off x="11900544" y="942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209CC237-61FA-4FC5-ACE8-49C333B95B91}"/>
            </a:ext>
          </a:extLst>
        </xdr:cNvPr>
        <xdr:cNvSpPr txBox="1"/>
      </xdr:nvSpPr>
      <xdr:spPr>
        <a:xfrm>
          <a:off x="1110298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70D1D21-E56C-44FA-9436-740C7DD7335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58894037-E653-4883-BF5C-0A3F90D9C51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68CD250B-5454-4239-905F-94D9726D7C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3A6A75D-E19C-46B3-94D8-F6B64B3764E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37D4E422-F01E-42DE-A673-C58743FEDD5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61147FC4-1881-476F-BB5F-FA5D553DF50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E2F06026-03A3-4721-9974-82EC438F644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CDD5E0E-D0CB-4EF1-B0D6-D3B11F36ABB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8F24CD81-FA89-4479-9B84-95BE8E13641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EBA8E3C4-70A7-4F57-BD7E-2FE39402CFB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7A1901B6-B88F-4843-8F7A-9B8B0C06213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E5BB9FF3-966D-4080-A736-7425B0AE1121}"/>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690A448-10E2-455E-AAB3-1061673402C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F9A22BAA-6F07-4039-AB3C-57935E86088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7CB519A-642C-4DD8-8709-453826C1E265}"/>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B1101FA3-409D-44AA-8469-79F73C46A27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8AB27663-4940-42C5-B29B-B0957E3308A7}"/>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249A10E5-F142-40F4-9407-CFAE68705B43}"/>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D007A0C0-A813-4D92-87F1-FF76EC23FC7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79E5C509-6AA8-4554-BA13-9F40BE63EE9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7744F1B9-0530-4414-8616-214872C36A4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4328F7C-A01C-453F-9E11-B5AFBB1EE189}"/>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77A851F-27F1-476B-9EB2-AF340755ABE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A1C2969F-BF60-4E77-8553-E7DF23E9A74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F494B546-C4B7-4AB4-A3DF-63899F5CCB2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70A37DE2-5ABB-47D0-810F-665786C9A4A7}"/>
            </a:ext>
          </a:extLst>
        </xdr:cNvPr>
        <xdr:cNvCxnSpPr/>
      </xdr:nvCxnSpPr>
      <xdr:spPr>
        <a:xfrm flipV="1">
          <a:off x="19509104" y="9228365"/>
          <a:ext cx="0" cy="1439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4179022-0688-496B-AD8E-09148FE15613}"/>
            </a:ext>
          </a:extLst>
        </xdr:cNvPr>
        <xdr:cNvSpPr txBox="1"/>
      </xdr:nvSpPr>
      <xdr:spPr>
        <a:xfrm>
          <a:off x="195478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3548FF73-8FDB-42DE-9D97-616C987D66FF}"/>
            </a:ext>
          </a:extLst>
        </xdr:cNvPr>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87CD1B79-61C1-4D9F-97D7-4F3D1DDAC159}"/>
            </a:ext>
          </a:extLst>
        </xdr:cNvPr>
        <xdr:cNvSpPr txBox="1"/>
      </xdr:nvSpPr>
      <xdr:spPr>
        <a:xfrm>
          <a:off x="19547840" y="90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5A81C388-9BFC-4956-8FD6-D7763BF8CCB8}"/>
            </a:ext>
          </a:extLst>
        </xdr:cNvPr>
        <xdr:cNvCxnSpPr/>
      </xdr:nvCxnSpPr>
      <xdr:spPr>
        <a:xfrm>
          <a:off x="1944370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2D239D27-519E-4C51-B273-E76A3572773F}"/>
            </a:ext>
          </a:extLst>
        </xdr:cNvPr>
        <xdr:cNvSpPr txBox="1"/>
      </xdr:nvSpPr>
      <xdr:spPr>
        <a:xfrm>
          <a:off x="19547840" y="992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5F892DD1-529C-4DF3-90BE-A8B485FE2E2A}"/>
            </a:ext>
          </a:extLst>
        </xdr:cNvPr>
        <xdr:cNvSpPr/>
      </xdr:nvSpPr>
      <xdr:spPr>
        <a:xfrm>
          <a:off x="194589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E1EA6ED9-77CB-4B8A-AA6C-E4AB2C429411}"/>
            </a:ext>
          </a:extLst>
        </xdr:cNvPr>
        <xdr:cNvSpPr/>
      </xdr:nvSpPr>
      <xdr:spPr>
        <a:xfrm>
          <a:off x="1873504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8A3CE782-6F0F-4354-BE23-2150210CBD72}"/>
            </a:ext>
          </a:extLst>
        </xdr:cNvPr>
        <xdr:cNvSpPr/>
      </xdr:nvSpPr>
      <xdr:spPr>
        <a:xfrm>
          <a:off x="1793748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4D252ADD-1CF4-4DB6-9722-27D8884DCF4B}"/>
            </a:ext>
          </a:extLst>
        </xdr:cNvPr>
        <xdr:cNvSpPr/>
      </xdr:nvSpPr>
      <xdr:spPr>
        <a:xfrm>
          <a:off x="171627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31038D86-F907-4743-BA98-D62EC323A0CD}"/>
            </a:ext>
          </a:extLst>
        </xdr:cNvPr>
        <xdr:cNvSpPr/>
      </xdr:nvSpPr>
      <xdr:spPr>
        <a:xfrm>
          <a:off x="1638808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1616559-C6EA-4FF1-A0D6-6CFB6B0AA69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C0FD4CD-DA80-484D-B9B7-33494191DE5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C402708-7FFD-4938-AE64-822D929E079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87D5954-B973-40EA-9C24-29DB5450231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ED888EB-4624-4F09-BDDB-1631D010397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7" name="楕円 706">
          <a:extLst>
            <a:ext uri="{FF2B5EF4-FFF2-40B4-BE49-F238E27FC236}">
              <a16:creationId xmlns:a16="http://schemas.microsoft.com/office/drawing/2014/main" id="{113EDC27-14A6-4CCB-8052-18FA266D008B}"/>
            </a:ext>
          </a:extLst>
        </xdr:cNvPr>
        <xdr:cNvSpPr/>
      </xdr:nvSpPr>
      <xdr:spPr>
        <a:xfrm>
          <a:off x="194589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6304D852-700E-48D0-82F4-34CC80C24E8B}"/>
            </a:ext>
          </a:extLst>
        </xdr:cNvPr>
        <xdr:cNvSpPr txBox="1"/>
      </xdr:nvSpPr>
      <xdr:spPr>
        <a:xfrm>
          <a:off x="1954784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09" name="楕円 708">
          <a:extLst>
            <a:ext uri="{FF2B5EF4-FFF2-40B4-BE49-F238E27FC236}">
              <a16:creationId xmlns:a16="http://schemas.microsoft.com/office/drawing/2014/main" id="{D5989CA0-5C57-410B-A677-465DB89C15B2}"/>
            </a:ext>
          </a:extLst>
        </xdr:cNvPr>
        <xdr:cNvSpPr/>
      </xdr:nvSpPr>
      <xdr:spPr>
        <a:xfrm>
          <a:off x="1873504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0" name="直線コネクタ 709">
          <a:extLst>
            <a:ext uri="{FF2B5EF4-FFF2-40B4-BE49-F238E27FC236}">
              <a16:creationId xmlns:a16="http://schemas.microsoft.com/office/drawing/2014/main" id="{40B6AFE8-787D-4C22-BBEB-E38F7A191830}"/>
            </a:ext>
          </a:extLst>
        </xdr:cNvPr>
        <xdr:cNvCxnSpPr/>
      </xdr:nvCxnSpPr>
      <xdr:spPr>
        <a:xfrm>
          <a:off x="18778220" y="1054063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1" name="楕円 710">
          <a:extLst>
            <a:ext uri="{FF2B5EF4-FFF2-40B4-BE49-F238E27FC236}">
              <a16:creationId xmlns:a16="http://schemas.microsoft.com/office/drawing/2014/main" id="{3D88B116-ED6D-4F13-ADAE-CE184651DA05}"/>
            </a:ext>
          </a:extLst>
        </xdr:cNvPr>
        <xdr:cNvSpPr/>
      </xdr:nvSpPr>
      <xdr:spPr>
        <a:xfrm>
          <a:off x="179374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2" name="直線コネクタ 711">
          <a:extLst>
            <a:ext uri="{FF2B5EF4-FFF2-40B4-BE49-F238E27FC236}">
              <a16:creationId xmlns:a16="http://schemas.microsoft.com/office/drawing/2014/main" id="{17569DEC-DF57-458D-BFCD-2CFAD6EC4C79}"/>
            </a:ext>
          </a:extLst>
        </xdr:cNvPr>
        <xdr:cNvCxnSpPr/>
      </xdr:nvCxnSpPr>
      <xdr:spPr>
        <a:xfrm>
          <a:off x="17988280" y="105406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a16="http://schemas.microsoft.com/office/drawing/2014/main" id="{D65938F1-01B3-4FBE-892A-E5FAD4C0424C}"/>
            </a:ext>
          </a:extLst>
        </xdr:cNvPr>
        <xdr:cNvSpPr/>
      </xdr:nvSpPr>
      <xdr:spPr>
        <a:xfrm>
          <a:off x="171627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4" name="直線コネクタ 713">
          <a:extLst>
            <a:ext uri="{FF2B5EF4-FFF2-40B4-BE49-F238E27FC236}">
              <a16:creationId xmlns:a16="http://schemas.microsoft.com/office/drawing/2014/main" id="{BED2C8AF-DFCB-4F8B-AEBB-154C7BE54DDD}"/>
            </a:ext>
          </a:extLst>
        </xdr:cNvPr>
        <xdr:cNvCxnSpPr/>
      </xdr:nvCxnSpPr>
      <xdr:spPr>
        <a:xfrm>
          <a:off x="17213580" y="105406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715" name="楕円 714">
          <a:extLst>
            <a:ext uri="{FF2B5EF4-FFF2-40B4-BE49-F238E27FC236}">
              <a16:creationId xmlns:a16="http://schemas.microsoft.com/office/drawing/2014/main" id="{61FDB896-BDB1-4DAF-A4F7-1624FF7C4FA0}"/>
            </a:ext>
          </a:extLst>
        </xdr:cNvPr>
        <xdr:cNvSpPr/>
      </xdr:nvSpPr>
      <xdr:spPr>
        <a:xfrm>
          <a:off x="1638808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716" name="直線コネクタ 715">
          <a:extLst>
            <a:ext uri="{FF2B5EF4-FFF2-40B4-BE49-F238E27FC236}">
              <a16:creationId xmlns:a16="http://schemas.microsoft.com/office/drawing/2014/main" id="{266BDA22-09B8-4FA6-B746-99F11AE5AD09}"/>
            </a:ext>
          </a:extLst>
        </xdr:cNvPr>
        <xdr:cNvCxnSpPr/>
      </xdr:nvCxnSpPr>
      <xdr:spPr>
        <a:xfrm>
          <a:off x="16431260" y="1054063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7FFC3613-BAC6-42E5-814B-9F17E8CA88F1}"/>
            </a:ext>
          </a:extLst>
        </xdr:cNvPr>
        <xdr:cNvSpPr txBox="1"/>
      </xdr:nvSpPr>
      <xdr:spPr>
        <a:xfrm>
          <a:off x="1856112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72B394F3-C2F3-4B30-8BB1-D8908DE8342C}"/>
            </a:ext>
          </a:extLst>
        </xdr:cNvPr>
        <xdr:cNvSpPr txBox="1"/>
      </xdr:nvSpPr>
      <xdr:spPr>
        <a:xfrm>
          <a:off x="1777626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DF529221-5E1D-4BA5-BFED-5022ABB41A26}"/>
            </a:ext>
          </a:extLst>
        </xdr:cNvPr>
        <xdr:cNvSpPr txBox="1"/>
      </xdr:nvSpPr>
      <xdr:spPr>
        <a:xfrm>
          <a:off x="17001567" y="98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a16="http://schemas.microsoft.com/office/drawing/2014/main" id="{960AA56F-413F-4A12-8F1E-8CF145595F1D}"/>
            </a:ext>
          </a:extLst>
        </xdr:cNvPr>
        <xdr:cNvSpPr txBox="1"/>
      </xdr:nvSpPr>
      <xdr:spPr>
        <a:xfrm>
          <a:off x="162268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1" name="n_1mainValue【保健センター・保健所】&#10;一人当たり面積">
          <a:extLst>
            <a:ext uri="{FF2B5EF4-FFF2-40B4-BE49-F238E27FC236}">
              <a16:creationId xmlns:a16="http://schemas.microsoft.com/office/drawing/2014/main" id="{7A6EF04E-3496-4511-A68A-7B12853E8E14}"/>
            </a:ext>
          </a:extLst>
        </xdr:cNvPr>
        <xdr:cNvSpPr txBox="1"/>
      </xdr:nvSpPr>
      <xdr:spPr>
        <a:xfrm>
          <a:off x="1856112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2" name="n_2mainValue【保健センター・保健所】&#10;一人当たり面積">
          <a:extLst>
            <a:ext uri="{FF2B5EF4-FFF2-40B4-BE49-F238E27FC236}">
              <a16:creationId xmlns:a16="http://schemas.microsoft.com/office/drawing/2014/main" id="{DD2DD336-3FCE-4CE4-AF97-C4740E3F1B32}"/>
            </a:ext>
          </a:extLst>
        </xdr:cNvPr>
        <xdr:cNvSpPr txBox="1"/>
      </xdr:nvSpPr>
      <xdr:spPr>
        <a:xfrm>
          <a:off x="177762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a16="http://schemas.microsoft.com/office/drawing/2014/main" id="{4A2C951D-B671-4C68-A4B5-9E0B1B8A7582}"/>
            </a:ext>
          </a:extLst>
        </xdr:cNvPr>
        <xdr:cNvSpPr txBox="1"/>
      </xdr:nvSpPr>
      <xdr:spPr>
        <a:xfrm>
          <a:off x="170015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724" name="n_4mainValue【保健センター・保健所】&#10;一人当たり面積">
          <a:extLst>
            <a:ext uri="{FF2B5EF4-FFF2-40B4-BE49-F238E27FC236}">
              <a16:creationId xmlns:a16="http://schemas.microsoft.com/office/drawing/2014/main" id="{5575557C-B414-4AB1-BAA2-0B81ACD057A1}"/>
            </a:ext>
          </a:extLst>
        </xdr:cNvPr>
        <xdr:cNvSpPr txBox="1"/>
      </xdr:nvSpPr>
      <xdr:spPr>
        <a:xfrm>
          <a:off x="162268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1E587EC-91F7-4F48-A296-4C288779051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BAED0839-A303-4F93-AC54-54E8199AD90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1A1F1A2-8FEB-41CC-AA60-072A95C30E2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64BA6F4D-2B81-41DE-91B5-77637608510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E6F93E2-AC1D-4818-AE58-2720A56DA02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8089E78-0AE1-44B9-B798-6188798DE8A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178910C-8FBD-437F-AE75-2905B694B2C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E4A8FBF-AD82-4D01-892D-D4D53A3D068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2BC07659-9888-4B70-91A4-D497F76BE2F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3C0CE5F-AAA2-4809-A487-AB16BF31759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5043EBF4-E846-4264-B6BD-699A8639D72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D3FA9ABF-5EF2-4C66-B6A1-2AF69CDFFAF2}"/>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BECC6E6C-F660-4B87-BA48-68ADC86C93EF}"/>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1DAC1A9A-6501-4236-B5DD-7E5B2F65EA9B}"/>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5CC13A3B-DC7D-4D18-B4B4-381002B2FACF}"/>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82DD02CD-3AA4-4104-8195-8A348D0C6A7C}"/>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E2FC66DC-B6C8-45B0-8801-EE3618CE0B9A}"/>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ABE07421-BF20-4AEE-9D2C-E2651A2CE3F2}"/>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1CDA3579-A0CA-42A2-A43E-6B02E635C092}"/>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20AD850-8038-456E-B965-78F45F5E326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7EE9E62B-F592-40FE-92AD-4A2B6120474B}"/>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B2D27AA3-FF3E-4E53-94BA-99038F0929F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914699AE-A987-4872-9A4B-AA7308019F67}"/>
            </a:ext>
          </a:extLst>
        </xdr:cNvPr>
        <xdr:cNvCxnSpPr/>
      </xdr:nvCxnSpPr>
      <xdr:spPr>
        <a:xfrm flipV="1">
          <a:off x="14375764" y="13258799"/>
          <a:ext cx="0" cy="129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346285FA-3894-412F-9E42-3DAD5FEFF3AC}"/>
            </a:ext>
          </a:extLst>
        </xdr:cNvPr>
        <xdr:cNvSpPr txBox="1"/>
      </xdr:nvSpPr>
      <xdr:spPr>
        <a:xfrm>
          <a:off x="14414500" y="145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76A0F98D-D0DA-4990-A120-82492A736BC0}"/>
            </a:ext>
          </a:extLst>
        </xdr:cNvPr>
        <xdr:cNvCxnSpPr/>
      </xdr:nvCxnSpPr>
      <xdr:spPr>
        <a:xfrm>
          <a:off x="14287500" y="14555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E560BDC0-2F1E-4C24-8CD8-1CD9D8AFC034}"/>
            </a:ext>
          </a:extLst>
        </xdr:cNvPr>
        <xdr:cNvSpPr txBox="1"/>
      </xdr:nvSpPr>
      <xdr:spPr>
        <a:xfrm>
          <a:off x="14414500" y="1304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DB420473-1D97-416E-A071-89153D979A11}"/>
            </a:ext>
          </a:extLst>
        </xdr:cNvPr>
        <xdr:cNvCxnSpPr/>
      </xdr:nvCxnSpPr>
      <xdr:spPr>
        <a:xfrm>
          <a:off x="14287500" y="1325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73BE50D0-5A5B-426B-A25C-B69665F68B92}"/>
            </a:ext>
          </a:extLst>
        </xdr:cNvPr>
        <xdr:cNvSpPr txBox="1"/>
      </xdr:nvSpPr>
      <xdr:spPr>
        <a:xfrm>
          <a:off x="14414500" y="1382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F2654504-0135-4B56-A3E0-E9ECC6011B36}"/>
            </a:ext>
          </a:extLst>
        </xdr:cNvPr>
        <xdr:cNvSpPr/>
      </xdr:nvSpPr>
      <xdr:spPr>
        <a:xfrm>
          <a:off x="14325600" y="139745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364660FD-AE57-4D74-A72E-B79005F1E347}"/>
            </a:ext>
          </a:extLst>
        </xdr:cNvPr>
        <xdr:cNvSpPr/>
      </xdr:nvSpPr>
      <xdr:spPr>
        <a:xfrm>
          <a:off x="1357884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C6B22EBF-4C7C-4862-A05B-E8409FE2FF4E}"/>
            </a:ext>
          </a:extLst>
        </xdr:cNvPr>
        <xdr:cNvSpPr/>
      </xdr:nvSpPr>
      <xdr:spPr>
        <a:xfrm>
          <a:off x="12804140" y="1395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267670CD-3292-46F2-A60C-85D6128C449E}"/>
            </a:ext>
          </a:extLst>
        </xdr:cNvPr>
        <xdr:cNvSpPr/>
      </xdr:nvSpPr>
      <xdr:spPr>
        <a:xfrm>
          <a:off x="1202944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681A0078-F2EA-43FC-905D-11AD4A188084}"/>
            </a:ext>
          </a:extLst>
        </xdr:cNvPr>
        <xdr:cNvSpPr/>
      </xdr:nvSpPr>
      <xdr:spPr>
        <a:xfrm>
          <a:off x="11231880" y="1390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BD7AABF-A056-4371-AA77-DE62B6ABB30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1A7814D-3A23-4B04-841A-D2CC64AFF92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F8EF1DC-69B5-47A0-AE8A-AEB1D8F1DEF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8C273D5-BEFE-4C05-A5CB-144B9E9F866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EE710DF-F71C-4201-8C9A-135B8C3F93A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53594</xdr:rowOff>
    </xdr:from>
    <xdr:to>
      <xdr:col>85</xdr:col>
      <xdr:colOff>177800</xdr:colOff>
      <xdr:row>84</xdr:row>
      <xdr:rowOff>155194</xdr:rowOff>
    </xdr:to>
    <xdr:sp macro="" textlink="">
      <xdr:nvSpPr>
        <xdr:cNvPr id="763" name="楕円 762">
          <a:extLst>
            <a:ext uri="{FF2B5EF4-FFF2-40B4-BE49-F238E27FC236}">
              <a16:creationId xmlns:a16="http://schemas.microsoft.com/office/drawing/2014/main" id="{9CD78803-2E73-41B4-8FFD-27F8FA00209C}"/>
            </a:ext>
          </a:extLst>
        </xdr:cNvPr>
        <xdr:cNvSpPr/>
      </xdr:nvSpPr>
      <xdr:spPr>
        <a:xfrm>
          <a:off x="14325600" y="141353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32021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E803FB8E-69F7-410C-A39D-98DFF232C171}"/>
            </a:ext>
          </a:extLst>
        </xdr:cNvPr>
        <xdr:cNvSpPr txBox="1"/>
      </xdr:nvSpPr>
      <xdr:spPr>
        <a:xfrm>
          <a:off x="144145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110744</xdr:rowOff>
    </xdr:from>
    <xdr:to>
      <xdr:col>81</xdr:col>
      <xdr:colOff>101600</xdr:colOff>
      <xdr:row>85</xdr:row>
      <xdr:rowOff>40894</xdr:rowOff>
    </xdr:to>
    <xdr:sp macro="" textlink="">
      <xdr:nvSpPr>
        <xdr:cNvPr id="765" name="楕円 764">
          <a:extLst>
            <a:ext uri="{FF2B5EF4-FFF2-40B4-BE49-F238E27FC236}">
              <a16:creationId xmlns:a16="http://schemas.microsoft.com/office/drawing/2014/main" id="{208E2A21-6A4C-47BD-979B-4719CF9D17D2}"/>
            </a:ext>
          </a:extLst>
        </xdr:cNvPr>
        <xdr:cNvSpPr/>
      </xdr:nvSpPr>
      <xdr:spPr>
        <a:xfrm>
          <a:off x="1357884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104394</xdr:rowOff>
    </xdr:from>
    <xdr:to>
      <xdr:col>85</xdr:col>
      <xdr:colOff>127000</xdr:colOff>
      <xdr:row>84</xdr:row>
      <xdr:rowOff>161544</xdr:rowOff>
    </xdr:to>
    <xdr:cxnSp macro="">
      <xdr:nvCxnSpPr>
        <xdr:cNvPr id="766" name="直線コネクタ 765">
          <a:extLst>
            <a:ext uri="{FF2B5EF4-FFF2-40B4-BE49-F238E27FC236}">
              <a16:creationId xmlns:a16="http://schemas.microsoft.com/office/drawing/2014/main" id="{3CB26504-501A-44F7-8914-254269044D68}"/>
            </a:ext>
          </a:extLst>
        </xdr:cNvPr>
        <xdr:cNvCxnSpPr/>
      </xdr:nvCxnSpPr>
      <xdr:spPr>
        <a:xfrm flipV="1">
          <a:off x="13629640" y="14186154"/>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119887</xdr:rowOff>
    </xdr:from>
    <xdr:to>
      <xdr:col>76</xdr:col>
      <xdr:colOff>165100</xdr:colOff>
      <xdr:row>84</xdr:row>
      <xdr:rowOff>50037</xdr:rowOff>
    </xdr:to>
    <xdr:sp macro="" textlink="">
      <xdr:nvSpPr>
        <xdr:cNvPr id="767" name="楕円 766">
          <a:extLst>
            <a:ext uri="{FF2B5EF4-FFF2-40B4-BE49-F238E27FC236}">
              <a16:creationId xmlns:a16="http://schemas.microsoft.com/office/drawing/2014/main" id="{A68B7DC2-96B5-4277-B1FC-F16D03BDBDAA}"/>
            </a:ext>
          </a:extLst>
        </xdr:cNvPr>
        <xdr:cNvSpPr/>
      </xdr:nvSpPr>
      <xdr:spPr>
        <a:xfrm>
          <a:off x="12804140" y="14034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170687</xdr:rowOff>
    </xdr:from>
    <xdr:to>
      <xdr:col>81</xdr:col>
      <xdr:colOff>50800</xdr:colOff>
      <xdr:row>84</xdr:row>
      <xdr:rowOff>161544</xdr:rowOff>
    </xdr:to>
    <xdr:cxnSp macro="">
      <xdr:nvCxnSpPr>
        <xdr:cNvPr id="768" name="直線コネクタ 767">
          <a:extLst>
            <a:ext uri="{FF2B5EF4-FFF2-40B4-BE49-F238E27FC236}">
              <a16:creationId xmlns:a16="http://schemas.microsoft.com/office/drawing/2014/main" id="{F63C59BC-9453-4816-BB2E-109C2D13837B}"/>
            </a:ext>
          </a:extLst>
        </xdr:cNvPr>
        <xdr:cNvCxnSpPr/>
      </xdr:nvCxnSpPr>
      <xdr:spPr>
        <a:xfrm>
          <a:off x="12854940" y="14084807"/>
          <a:ext cx="77470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151892</xdr:rowOff>
    </xdr:from>
    <xdr:to>
      <xdr:col>72</xdr:col>
      <xdr:colOff>38100</xdr:colOff>
      <xdr:row>84</xdr:row>
      <xdr:rowOff>82042</xdr:rowOff>
    </xdr:to>
    <xdr:sp macro="" textlink="">
      <xdr:nvSpPr>
        <xdr:cNvPr id="769" name="楕円 768">
          <a:extLst>
            <a:ext uri="{FF2B5EF4-FFF2-40B4-BE49-F238E27FC236}">
              <a16:creationId xmlns:a16="http://schemas.microsoft.com/office/drawing/2014/main" id="{74DB9CE3-C320-4D9C-A8B8-DB18795C06E0}"/>
            </a:ext>
          </a:extLst>
        </xdr:cNvPr>
        <xdr:cNvSpPr/>
      </xdr:nvSpPr>
      <xdr:spPr>
        <a:xfrm>
          <a:off x="12029440" y="1406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170687</xdr:rowOff>
    </xdr:from>
    <xdr:to>
      <xdr:col>76</xdr:col>
      <xdr:colOff>114300</xdr:colOff>
      <xdr:row>84</xdr:row>
      <xdr:rowOff>31242</xdr:rowOff>
    </xdr:to>
    <xdr:cxnSp macro="">
      <xdr:nvCxnSpPr>
        <xdr:cNvPr id="770" name="直線コネクタ 769">
          <a:extLst>
            <a:ext uri="{FF2B5EF4-FFF2-40B4-BE49-F238E27FC236}">
              <a16:creationId xmlns:a16="http://schemas.microsoft.com/office/drawing/2014/main" id="{50EADC78-ECEA-4164-B95F-EB595EFB1ED7}"/>
            </a:ext>
          </a:extLst>
        </xdr:cNvPr>
        <xdr:cNvCxnSpPr/>
      </xdr:nvCxnSpPr>
      <xdr:spPr>
        <a:xfrm flipV="1">
          <a:off x="12072620" y="14084807"/>
          <a:ext cx="78232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97028</xdr:rowOff>
    </xdr:from>
    <xdr:to>
      <xdr:col>67</xdr:col>
      <xdr:colOff>101600</xdr:colOff>
      <xdr:row>84</xdr:row>
      <xdr:rowOff>27178</xdr:rowOff>
    </xdr:to>
    <xdr:sp macro="" textlink="">
      <xdr:nvSpPr>
        <xdr:cNvPr id="771" name="楕円 770">
          <a:extLst>
            <a:ext uri="{FF2B5EF4-FFF2-40B4-BE49-F238E27FC236}">
              <a16:creationId xmlns:a16="http://schemas.microsoft.com/office/drawing/2014/main" id="{7C59F32F-1864-4A33-B0B6-A89007B69FA9}"/>
            </a:ext>
          </a:extLst>
        </xdr:cNvPr>
        <xdr:cNvSpPr/>
      </xdr:nvSpPr>
      <xdr:spPr>
        <a:xfrm>
          <a:off x="11231880" y="14011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147828</xdr:rowOff>
    </xdr:from>
    <xdr:to>
      <xdr:col>71</xdr:col>
      <xdr:colOff>177800</xdr:colOff>
      <xdr:row>84</xdr:row>
      <xdr:rowOff>31242</xdr:rowOff>
    </xdr:to>
    <xdr:cxnSp macro="">
      <xdr:nvCxnSpPr>
        <xdr:cNvPr id="772" name="直線コネクタ 771">
          <a:extLst>
            <a:ext uri="{FF2B5EF4-FFF2-40B4-BE49-F238E27FC236}">
              <a16:creationId xmlns:a16="http://schemas.microsoft.com/office/drawing/2014/main" id="{5D7A2EC6-9C9E-47EC-B22F-7B919A9FD2D5}"/>
            </a:ext>
          </a:extLst>
        </xdr:cNvPr>
        <xdr:cNvCxnSpPr/>
      </xdr:nvCxnSpPr>
      <xdr:spPr>
        <a:xfrm>
          <a:off x="11282680" y="14061948"/>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3703E91D-3A40-4BFA-BB08-869CF1690509}"/>
            </a:ext>
          </a:extLst>
        </xdr:cNvPr>
        <xdr:cNvSpPr txBox="1"/>
      </xdr:nvSpPr>
      <xdr:spPr>
        <a:xfrm>
          <a:off x="13437244" y="1374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D05FA17F-DB20-4814-B4CD-DC69836B67C2}"/>
            </a:ext>
          </a:extLst>
        </xdr:cNvPr>
        <xdr:cNvSpPr txBox="1"/>
      </xdr:nvSpPr>
      <xdr:spPr>
        <a:xfrm>
          <a:off x="12675244" y="137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2D5544F7-E555-4CBA-942B-4DB98DED5A34}"/>
            </a:ext>
          </a:extLst>
        </xdr:cNvPr>
        <xdr:cNvSpPr txBox="1"/>
      </xdr:nvSpPr>
      <xdr:spPr>
        <a:xfrm>
          <a:off x="119005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4B5DE839-C7A1-475E-89A5-C04142A94CF0}"/>
            </a:ext>
          </a:extLst>
        </xdr:cNvPr>
        <xdr:cNvSpPr txBox="1"/>
      </xdr:nvSpPr>
      <xdr:spPr>
        <a:xfrm>
          <a:off x="1110298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32021</xdr:rowOff>
    </xdr:from>
    <xdr:ext cx="405111" cy="259045"/>
    <xdr:sp macro="" textlink="">
      <xdr:nvSpPr>
        <xdr:cNvPr id="777" name="n_1mainValue【消防施設】&#10;有形固定資産減価償却率">
          <a:extLst>
            <a:ext uri="{FF2B5EF4-FFF2-40B4-BE49-F238E27FC236}">
              <a16:creationId xmlns:a16="http://schemas.microsoft.com/office/drawing/2014/main" id="{188FDBDE-D8F5-49D6-A736-0DA36756C549}"/>
            </a:ext>
          </a:extLst>
        </xdr:cNvPr>
        <xdr:cNvSpPr txBox="1"/>
      </xdr:nvSpPr>
      <xdr:spPr>
        <a:xfrm>
          <a:off x="13437244" y="142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778" name="n_2mainValue【消防施設】&#10;有形固定資産減価償却率">
          <a:extLst>
            <a:ext uri="{FF2B5EF4-FFF2-40B4-BE49-F238E27FC236}">
              <a16:creationId xmlns:a16="http://schemas.microsoft.com/office/drawing/2014/main" id="{CA68AD3C-FF0D-40C3-B51A-70BCE9F38830}"/>
            </a:ext>
          </a:extLst>
        </xdr:cNvPr>
        <xdr:cNvSpPr txBox="1"/>
      </xdr:nvSpPr>
      <xdr:spPr>
        <a:xfrm>
          <a:off x="12675244" y="1412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73169</xdr:rowOff>
    </xdr:from>
    <xdr:ext cx="405111" cy="259045"/>
    <xdr:sp macro="" textlink="">
      <xdr:nvSpPr>
        <xdr:cNvPr id="779" name="n_3mainValue【消防施設】&#10;有形固定資産減価償却率">
          <a:extLst>
            <a:ext uri="{FF2B5EF4-FFF2-40B4-BE49-F238E27FC236}">
              <a16:creationId xmlns:a16="http://schemas.microsoft.com/office/drawing/2014/main" id="{9B1F214A-767B-47F6-A743-FFAA2A9E656A}"/>
            </a:ext>
          </a:extLst>
        </xdr:cNvPr>
        <xdr:cNvSpPr txBox="1"/>
      </xdr:nvSpPr>
      <xdr:spPr>
        <a:xfrm>
          <a:off x="119005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18305</xdr:rowOff>
    </xdr:from>
    <xdr:ext cx="405111" cy="259045"/>
    <xdr:sp macro="" textlink="">
      <xdr:nvSpPr>
        <xdr:cNvPr id="780" name="n_4mainValue【消防施設】&#10;有形固定資産減価償却率">
          <a:extLst>
            <a:ext uri="{FF2B5EF4-FFF2-40B4-BE49-F238E27FC236}">
              <a16:creationId xmlns:a16="http://schemas.microsoft.com/office/drawing/2014/main" id="{7D27CF8A-0312-4F00-AD46-9518EC177C7D}"/>
            </a:ext>
          </a:extLst>
        </xdr:cNvPr>
        <xdr:cNvSpPr txBox="1"/>
      </xdr:nvSpPr>
      <xdr:spPr>
        <a:xfrm>
          <a:off x="11102984" y="1410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7EDFB22-1BBB-4E46-8435-7435FA331AC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5DDBBFED-E152-42EE-9200-4CDA9B3E178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DFE05DC9-8BAE-46BC-9580-C7826CAEB7C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838B3BF1-E1B0-4129-941E-A534545CBFE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FF81588-2037-4295-A035-4857DEEB03B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C3D175D5-3C50-4B1A-8AAB-12C49E4DF8D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7B7D8F28-59AB-43EA-86AA-8EE36755382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C7B6D0B1-1D2B-4293-82F0-739830B2C4C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2610191-1915-4746-BD3D-B2F9A9805D4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107155B-A0A2-419D-BF3D-14E76D8D90C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F35146BD-349B-446B-BE40-FDC3464ABB41}"/>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512B8EFE-5C27-48B5-B6F1-53DC0C6F5DE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21B13D7-C7B6-4A5A-B4EB-F198AA508A3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BC326FE-D2A2-40B0-905C-9D892DF17DC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60E4F5B0-0CF9-4CDA-9477-F121B8A2172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5489CF20-02C4-47AA-A0CE-18391C88300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768ED972-63B7-4802-BFD9-D84F9FF4616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4B4BEC39-6636-4CB8-9C24-AAD91E400F7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77A2EB6F-76E2-441A-B55F-717E497DE602}"/>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50118888-F1B8-4300-ABF3-CBB2AD958B14}"/>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2D494F84-C645-4EF1-9CBD-93455EE9571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5CF1661-5301-4850-9A9B-F528CBA74AB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DBC2B9A-0512-40F8-AE70-751B20054A0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67969BD1-E78F-4D70-80DA-849599EB1B6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36E8D98F-DB63-4F81-9CBF-47D32B32F9A5}"/>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3DF76978-327B-4E1A-BB5C-AB17B81C6AB3}"/>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442B7E42-CC2F-48F2-A7B2-349A4EA4AEC9}"/>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2AA0CE71-7AC6-4CD5-B91A-4924D8D39E28}"/>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F21151DB-BB47-4476-B7B4-E402B55E6419}"/>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4F2C674C-A04E-4EFF-9839-A8EF89547019}"/>
            </a:ext>
          </a:extLst>
        </xdr:cNvPr>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7F268E7-D65F-4E4C-9536-4AD1E430DE79}"/>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F3F4067C-2B0D-4045-93BA-65157C6492A1}"/>
            </a:ext>
          </a:extLst>
        </xdr:cNvPr>
        <xdr:cNvSpPr/>
      </xdr:nvSpPr>
      <xdr:spPr>
        <a:xfrm>
          <a:off x="1873504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D6FEE5B9-5841-4A3A-BDB9-AAFEFCA0637F}"/>
            </a:ext>
          </a:extLst>
        </xdr:cNvPr>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6BDAE343-9016-4832-9F37-CBB20D193001}"/>
            </a:ext>
          </a:extLst>
        </xdr:cNvPr>
        <xdr:cNvSpPr/>
      </xdr:nvSpPr>
      <xdr:spPr>
        <a:xfrm>
          <a:off x="1716278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B8F5C9A5-4F3F-44C8-9A5B-7C08272A926E}"/>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D19FC6B-7437-4E1A-B39A-13D4F6261DF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EE1F4C1-0D08-4DA2-BC8D-F9A420E3960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D578557-7AB1-4925-8D90-51AB6A2234E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DE69F3D-1413-4533-95E9-795A5CB74BC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9F6D2D-F71D-4C35-9E08-A14FAE6EF05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1" name="楕円 820">
          <a:extLst>
            <a:ext uri="{FF2B5EF4-FFF2-40B4-BE49-F238E27FC236}">
              <a16:creationId xmlns:a16="http://schemas.microsoft.com/office/drawing/2014/main" id="{83601256-0929-4929-A215-1A598C7AEEC3}"/>
            </a:ext>
          </a:extLst>
        </xdr:cNvPr>
        <xdr:cNvSpPr/>
      </xdr:nvSpPr>
      <xdr:spPr>
        <a:xfrm>
          <a:off x="1945894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2" name="【消防施設】&#10;一人当たり面積該当値テキスト">
          <a:extLst>
            <a:ext uri="{FF2B5EF4-FFF2-40B4-BE49-F238E27FC236}">
              <a16:creationId xmlns:a16="http://schemas.microsoft.com/office/drawing/2014/main" id="{D9DC225E-6D11-42B3-84F4-B9C4C6A861B6}"/>
            </a:ext>
          </a:extLst>
        </xdr:cNvPr>
        <xdr:cNvSpPr txBox="1"/>
      </xdr:nvSpPr>
      <xdr:spPr>
        <a:xfrm>
          <a:off x="1954784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23" name="楕円 822">
          <a:extLst>
            <a:ext uri="{FF2B5EF4-FFF2-40B4-BE49-F238E27FC236}">
              <a16:creationId xmlns:a16="http://schemas.microsoft.com/office/drawing/2014/main" id="{CD954383-74A0-4375-B3D0-4741B9F96C42}"/>
            </a:ext>
          </a:extLst>
        </xdr:cNvPr>
        <xdr:cNvSpPr/>
      </xdr:nvSpPr>
      <xdr:spPr>
        <a:xfrm>
          <a:off x="1873504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824" name="直線コネクタ 823">
          <a:extLst>
            <a:ext uri="{FF2B5EF4-FFF2-40B4-BE49-F238E27FC236}">
              <a16:creationId xmlns:a16="http://schemas.microsoft.com/office/drawing/2014/main" id="{C06D71A9-9D32-4326-9DE9-A1FA5BAF4167}"/>
            </a:ext>
          </a:extLst>
        </xdr:cNvPr>
        <xdr:cNvCxnSpPr/>
      </xdr:nvCxnSpPr>
      <xdr:spPr>
        <a:xfrm>
          <a:off x="18778220" y="14249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5" name="楕円 824">
          <a:extLst>
            <a:ext uri="{FF2B5EF4-FFF2-40B4-BE49-F238E27FC236}">
              <a16:creationId xmlns:a16="http://schemas.microsoft.com/office/drawing/2014/main" id="{DC6422BB-ED6D-46EF-92F8-F1AAC22831FB}"/>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0</xdr:rowOff>
    </xdr:to>
    <xdr:cxnSp macro="">
      <xdr:nvCxnSpPr>
        <xdr:cNvPr id="826" name="直線コネクタ 825">
          <a:extLst>
            <a:ext uri="{FF2B5EF4-FFF2-40B4-BE49-F238E27FC236}">
              <a16:creationId xmlns:a16="http://schemas.microsoft.com/office/drawing/2014/main" id="{3EAEED5C-D327-446C-97A8-F054F47A7422}"/>
            </a:ext>
          </a:extLst>
        </xdr:cNvPr>
        <xdr:cNvCxnSpPr/>
      </xdr:nvCxnSpPr>
      <xdr:spPr>
        <a:xfrm>
          <a:off x="17988280" y="1423416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7" name="楕円 826">
          <a:extLst>
            <a:ext uri="{FF2B5EF4-FFF2-40B4-BE49-F238E27FC236}">
              <a16:creationId xmlns:a16="http://schemas.microsoft.com/office/drawing/2014/main" id="{299D8B71-6FFF-46E5-BF0C-9FA9C82AFD19}"/>
            </a:ext>
          </a:extLst>
        </xdr:cNvPr>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8" name="直線コネクタ 827">
          <a:extLst>
            <a:ext uri="{FF2B5EF4-FFF2-40B4-BE49-F238E27FC236}">
              <a16:creationId xmlns:a16="http://schemas.microsoft.com/office/drawing/2014/main" id="{FF24AB2C-C52C-461C-9AE4-A72E0184F601}"/>
            </a:ext>
          </a:extLst>
        </xdr:cNvPr>
        <xdr:cNvCxnSpPr/>
      </xdr:nvCxnSpPr>
      <xdr:spPr>
        <a:xfrm>
          <a:off x="1721358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9" name="楕円 828">
          <a:extLst>
            <a:ext uri="{FF2B5EF4-FFF2-40B4-BE49-F238E27FC236}">
              <a16:creationId xmlns:a16="http://schemas.microsoft.com/office/drawing/2014/main" id="{451A0CCF-847C-4410-802C-AC10A8BE0DC8}"/>
            </a:ext>
          </a:extLst>
        </xdr:cNvPr>
        <xdr:cNvSpPr/>
      </xdr:nvSpPr>
      <xdr:spPr>
        <a:xfrm>
          <a:off x="1638808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19050</xdr:rowOff>
    </xdr:to>
    <xdr:cxnSp macro="">
      <xdr:nvCxnSpPr>
        <xdr:cNvPr id="830" name="直線コネクタ 829">
          <a:extLst>
            <a:ext uri="{FF2B5EF4-FFF2-40B4-BE49-F238E27FC236}">
              <a16:creationId xmlns:a16="http://schemas.microsoft.com/office/drawing/2014/main" id="{B1F436D3-1FC6-423A-9D91-7E98BA27ABB5}"/>
            </a:ext>
          </a:extLst>
        </xdr:cNvPr>
        <xdr:cNvCxnSpPr/>
      </xdr:nvCxnSpPr>
      <xdr:spPr>
        <a:xfrm flipV="1">
          <a:off x="16431260" y="142341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4FE25A85-6A85-4722-A972-1BA7A1230B4F}"/>
            </a:ext>
          </a:extLst>
        </xdr:cNvPr>
        <xdr:cNvSpPr txBox="1"/>
      </xdr:nvSpPr>
      <xdr:spPr>
        <a:xfrm>
          <a:off x="1856112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08FBAD24-0BF7-4862-B0C8-0E9DA0C7296C}"/>
            </a:ext>
          </a:extLst>
        </xdr:cNvPr>
        <xdr:cNvSpPr txBox="1"/>
      </xdr:nvSpPr>
      <xdr:spPr>
        <a:xfrm>
          <a:off x="177762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18F67A64-823D-41FD-9597-DF9E8D87AE5F}"/>
            </a:ext>
          </a:extLst>
        </xdr:cNvPr>
        <xdr:cNvSpPr txBox="1"/>
      </xdr:nvSpPr>
      <xdr:spPr>
        <a:xfrm>
          <a:off x="170015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a:extLst>
            <a:ext uri="{FF2B5EF4-FFF2-40B4-BE49-F238E27FC236}">
              <a16:creationId xmlns:a16="http://schemas.microsoft.com/office/drawing/2014/main" id="{E1FB91DB-1C32-4BB5-B764-6E8710A5488D}"/>
            </a:ext>
          </a:extLst>
        </xdr:cNvPr>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835" name="n_1mainValue【消防施設】&#10;一人当たり面積">
          <a:extLst>
            <a:ext uri="{FF2B5EF4-FFF2-40B4-BE49-F238E27FC236}">
              <a16:creationId xmlns:a16="http://schemas.microsoft.com/office/drawing/2014/main" id="{3F24A871-8E58-4D34-AF27-C09FE594CA61}"/>
            </a:ext>
          </a:extLst>
        </xdr:cNvPr>
        <xdr:cNvSpPr txBox="1"/>
      </xdr:nvSpPr>
      <xdr:spPr>
        <a:xfrm>
          <a:off x="185611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6" name="n_2mainValue【消防施設】&#10;一人当たり面積">
          <a:extLst>
            <a:ext uri="{FF2B5EF4-FFF2-40B4-BE49-F238E27FC236}">
              <a16:creationId xmlns:a16="http://schemas.microsoft.com/office/drawing/2014/main" id="{BC75515E-7CF5-4123-9563-E16C756786B6}"/>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7" name="n_3mainValue【消防施設】&#10;一人当たり面積">
          <a:extLst>
            <a:ext uri="{FF2B5EF4-FFF2-40B4-BE49-F238E27FC236}">
              <a16:creationId xmlns:a16="http://schemas.microsoft.com/office/drawing/2014/main" id="{73CAEA93-835A-4C8D-B82A-B8F7886DC3DE}"/>
            </a:ext>
          </a:extLst>
        </xdr:cNvPr>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8" name="n_4mainValue【消防施設】&#10;一人当たり面積">
          <a:extLst>
            <a:ext uri="{FF2B5EF4-FFF2-40B4-BE49-F238E27FC236}">
              <a16:creationId xmlns:a16="http://schemas.microsoft.com/office/drawing/2014/main" id="{DA4963D9-0F8E-451B-8483-8AEFAD37AECE}"/>
            </a:ext>
          </a:extLst>
        </xdr:cNvPr>
        <xdr:cNvSpPr txBox="1"/>
      </xdr:nvSpPr>
      <xdr:spPr>
        <a:xfrm>
          <a:off x="162268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D05B3D4-3FE1-4317-8430-B4BCEDC62C4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C634EA2-05DA-4953-BF48-22A2898273D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1A61C331-B9E3-4651-A095-AFD514CD128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D6A80152-D44C-408E-8E28-77A4AC36D77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113A264D-B6E5-44BA-B013-78745C3861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F10FBA11-09A1-44C4-8B3D-2AE7CBC968C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74DC09AF-FF49-452F-A5C7-7719C818744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6B6F85D-39CF-48AF-AFC8-33715E59EEB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1DE4C69-5036-4891-A70C-34D7F95900E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442FE8F-BC74-453F-9E99-1E0546E298D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F5FBA0EA-4B29-4C8B-8BF8-A88858F7C73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2E359849-61A2-4D0B-A77E-CC0C2C8F5D7E}"/>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7F8C1950-3CA9-4179-8ED3-3EE7B2D2BD8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21B5B5A-E026-4675-88E0-88A3BD1BA33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BD4D8963-5DB3-42E1-8157-8CFFBB969ED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50F4BD63-2224-41E2-9B77-BDC65D08A04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B588018C-785A-47CD-B215-2D9E1838373F}"/>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57E99842-FDAB-4970-B33B-0AE1239A72F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F150976C-20A4-4564-B41C-BC6BD0BF73F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BDDFB2E5-0148-4437-9EFC-8EE30DD8626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E31ABE3D-1E4F-49A5-A3DA-659D0AC9D22A}"/>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AA40154-277C-496F-9D17-F69ACC37B20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B1A2BD97-A8F6-48CC-B645-96410EBA9D6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E8C4E5-2151-45DB-A13A-DAD6E660CF3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63473F6D-894F-4732-A72F-B8E843B86504}"/>
            </a:ext>
          </a:extLst>
        </xdr:cNvPr>
        <xdr:cNvCxnSpPr/>
      </xdr:nvCxnSpPr>
      <xdr:spPr>
        <a:xfrm flipV="1">
          <a:off x="14375764" y="1678114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43A7DAA3-4092-4CBF-AB8B-04C29D318B2A}"/>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7FC7467B-8547-4522-8360-7E135A34AA85}"/>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D9D8C349-934D-4844-9D39-072BF6455BCC}"/>
            </a:ext>
          </a:extLst>
        </xdr:cNvPr>
        <xdr:cNvSpPr txBox="1"/>
      </xdr:nvSpPr>
      <xdr:spPr>
        <a:xfrm>
          <a:off x="14414500" y="1656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CB3E00BE-D3BA-4BB6-9DDB-DD36076BCC32}"/>
            </a:ext>
          </a:extLst>
        </xdr:cNvPr>
        <xdr:cNvCxnSpPr/>
      </xdr:nvCxnSpPr>
      <xdr:spPr>
        <a:xfrm>
          <a:off x="14287500" y="16781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8" name="【庁舎】&#10;有形固定資産減価償却率平均値テキスト">
          <a:extLst>
            <a:ext uri="{FF2B5EF4-FFF2-40B4-BE49-F238E27FC236}">
              <a16:creationId xmlns:a16="http://schemas.microsoft.com/office/drawing/2014/main" id="{4B0CDC53-E173-4677-B5C4-F22D991DF626}"/>
            </a:ext>
          </a:extLst>
        </xdr:cNvPr>
        <xdr:cNvSpPr txBox="1"/>
      </xdr:nvSpPr>
      <xdr:spPr>
        <a:xfrm>
          <a:off x="14414500" y="17316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EE4ACD1A-80A0-4FE6-B527-C071B649A91F}"/>
            </a:ext>
          </a:extLst>
        </xdr:cNvPr>
        <xdr:cNvSpPr/>
      </xdr:nvSpPr>
      <xdr:spPr>
        <a:xfrm>
          <a:off x="14325600" y="173380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E4245A53-5041-48E0-9CD9-FBC7B2DD4F2C}"/>
            </a:ext>
          </a:extLst>
        </xdr:cNvPr>
        <xdr:cNvSpPr/>
      </xdr:nvSpPr>
      <xdr:spPr>
        <a:xfrm>
          <a:off x="13578840" y="1728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4271B962-9FE6-4D38-AFD5-205DA1C0E36C}"/>
            </a:ext>
          </a:extLst>
        </xdr:cNvPr>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56B34EC4-5746-4182-954F-7D40906A6DA2}"/>
            </a:ext>
          </a:extLst>
        </xdr:cNvPr>
        <xdr:cNvSpPr/>
      </xdr:nvSpPr>
      <xdr:spPr>
        <a:xfrm>
          <a:off x="12029440" y="17301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3AA2171C-2A6F-4473-B38A-0018580CEA14}"/>
            </a:ext>
          </a:extLst>
        </xdr:cNvPr>
        <xdr:cNvSpPr/>
      </xdr:nvSpPr>
      <xdr:spPr>
        <a:xfrm>
          <a:off x="11231880" y="172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BF8DF9D-C461-4307-AAF0-A1C124AC300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E20130D-8C4D-4F49-BBF1-DD3802406BC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56ED2A2-FD58-4A6B-850B-37E8E631341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E08DE48-785E-4025-B296-8B18965B3D1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A21DCE7-250C-435D-9C37-A426B6493D3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879" name="楕円 878">
          <a:extLst>
            <a:ext uri="{FF2B5EF4-FFF2-40B4-BE49-F238E27FC236}">
              <a16:creationId xmlns:a16="http://schemas.microsoft.com/office/drawing/2014/main" id="{1F4AFCC1-EEEF-4084-824A-7596345E0D29}"/>
            </a:ext>
          </a:extLst>
        </xdr:cNvPr>
        <xdr:cNvSpPr/>
      </xdr:nvSpPr>
      <xdr:spPr>
        <a:xfrm>
          <a:off x="14325600" y="169341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880" name="【庁舎】&#10;有形固定資産減価償却率該当値テキスト">
          <a:extLst>
            <a:ext uri="{FF2B5EF4-FFF2-40B4-BE49-F238E27FC236}">
              <a16:creationId xmlns:a16="http://schemas.microsoft.com/office/drawing/2014/main" id="{DFD5199D-2B68-4E1F-8949-473B2AA2942C}"/>
            </a:ext>
          </a:extLst>
        </xdr:cNvPr>
        <xdr:cNvSpPr txBox="1"/>
      </xdr:nvSpPr>
      <xdr:spPr>
        <a:xfrm>
          <a:off x="14414500" y="1678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103505</xdr:rowOff>
    </xdr:from>
    <xdr:to>
      <xdr:col>81</xdr:col>
      <xdr:colOff>101600</xdr:colOff>
      <xdr:row>101</xdr:row>
      <xdr:rowOff>33655</xdr:rowOff>
    </xdr:to>
    <xdr:sp macro="" textlink="">
      <xdr:nvSpPr>
        <xdr:cNvPr id="881" name="楕円 880">
          <a:extLst>
            <a:ext uri="{FF2B5EF4-FFF2-40B4-BE49-F238E27FC236}">
              <a16:creationId xmlns:a16="http://schemas.microsoft.com/office/drawing/2014/main" id="{DA6ADE2F-C249-45AC-8D46-6FF44263DA89}"/>
            </a:ext>
          </a:extLst>
        </xdr:cNvPr>
        <xdr:cNvSpPr/>
      </xdr:nvSpPr>
      <xdr:spPr>
        <a:xfrm>
          <a:off x="13578840" y="1686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154305</xdr:rowOff>
    </xdr:from>
    <xdr:to>
      <xdr:col>85</xdr:col>
      <xdr:colOff>127000</xdr:colOff>
      <xdr:row>101</xdr:row>
      <xdr:rowOff>53339</xdr:rowOff>
    </xdr:to>
    <xdr:cxnSp macro="">
      <xdr:nvCxnSpPr>
        <xdr:cNvPr id="882" name="直線コネクタ 881">
          <a:extLst>
            <a:ext uri="{FF2B5EF4-FFF2-40B4-BE49-F238E27FC236}">
              <a16:creationId xmlns:a16="http://schemas.microsoft.com/office/drawing/2014/main" id="{754D7A81-518E-4B55-8D76-4D6F2213552D}"/>
            </a:ext>
          </a:extLst>
        </xdr:cNvPr>
        <xdr:cNvCxnSpPr/>
      </xdr:nvCxnSpPr>
      <xdr:spPr>
        <a:xfrm>
          <a:off x="13629640" y="16918305"/>
          <a:ext cx="74676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15875</xdr:rowOff>
    </xdr:from>
    <xdr:to>
      <xdr:col>76</xdr:col>
      <xdr:colOff>165100</xdr:colOff>
      <xdr:row>100</xdr:row>
      <xdr:rowOff>117475</xdr:rowOff>
    </xdr:to>
    <xdr:sp macro="" textlink="">
      <xdr:nvSpPr>
        <xdr:cNvPr id="883" name="楕円 882">
          <a:extLst>
            <a:ext uri="{FF2B5EF4-FFF2-40B4-BE49-F238E27FC236}">
              <a16:creationId xmlns:a16="http://schemas.microsoft.com/office/drawing/2014/main" id="{A9BCB247-1090-44D3-811B-2499D8548644}"/>
            </a:ext>
          </a:extLst>
        </xdr:cNvPr>
        <xdr:cNvSpPr/>
      </xdr:nvSpPr>
      <xdr:spPr>
        <a:xfrm>
          <a:off x="1280414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66675</xdr:rowOff>
    </xdr:from>
    <xdr:to>
      <xdr:col>81</xdr:col>
      <xdr:colOff>50800</xdr:colOff>
      <xdr:row>100</xdr:row>
      <xdr:rowOff>154305</xdr:rowOff>
    </xdr:to>
    <xdr:cxnSp macro="">
      <xdr:nvCxnSpPr>
        <xdr:cNvPr id="884" name="直線コネクタ 883">
          <a:extLst>
            <a:ext uri="{FF2B5EF4-FFF2-40B4-BE49-F238E27FC236}">
              <a16:creationId xmlns:a16="http://schemas.microsoft.com/office/drawing/2014/main" id="{05DED078-D147-4399-9128-E188B0D9F83A}"/>
            </a:ext>
          </a:extLst>
        </xdr:cNvPr>
        <xdr:cNvCxnSpPr/>
      </xdr:nvCxnSpPr>
      <xdr:spPr>
        <a:xfrm>
          <a:off x="12854940" y="16830675"/>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141605</xdr:rowOff>
    </xdr:from>
    <xdr:to>
      <xdr:col>72</xdr:col>
      <xdr:colOff>38100</xdr:colOff>
      <xdr:row>100</xdr:row>
      <xdr:rowOff>71755</xdr:rowOff>
    </xdr:to>
    <xdr:sp macro="" textlink="">
      <xdr:nvSpPr>
        <xdr:cNvPr id="885" name="楕円 884">
          <a:extLst>
            <a:ext uri="{FF2B5EF4-FFF2-40B4-BE49-F238E27FC236}">
              <a16:creationId xmlns:a16="http://schemas.microsoft.com/office/drawing/2014/main" id="{7B6726EF-2F2E-4399-998F-E09104D41E04}"/>
            </a:ext>
          </a:extLst>
        </xdr:cNvPr>
        <xdr:cNvSpPr/>
      </xdr:nvSpPr>
      <xdr:spPr>
        <a:xfrm>
          <a:off x="12029440" y="16737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20955</xdr:rowOff>
    </xdr:from>
    <xdr:to>
      <xdr:col>76</xdr:col>
      <xdr:colOff>114300</xdr:colOff>
      <xdr:row>100</xdr:row>
      <xdr:rowOff>66675</xdr:rowOff>
    </xdr:to>
    <xdr:cxnSp macro="">
      <xdr:nvCxnSpPr>
        <xdr:cNvPr id="886" name="直線コネクタ 885">
          <a:extLst>
            <a:ext uri="{FF2B5EF4-FFF2-40B4-BE49-F238E27FC236}">
              <a16:creationId xmlns:a16="http://schemas.microsoft.com/office/drawing/2014/main" id="{C355220A-679F-4404-BBAE-11307DC965DE}"/>
            </a:ext>
          </a:extLst>
        </xdr:cNvPr>
        <xdr:cNvCxnSpPr/>
      </xdr:nvCxnSpPr>
      <xdr:spPr>
        <a:xfrm>
          <a:off x="12072620" y="1678495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69214</xdr:rowOff>
    </xdr:from>
    <xdr:to>
      <xdr:col>67</xdr:col>
      <xdr:colOff>101600</xdr:colOff>
      <xdr:row>99</xdr:row>
      <xdr:rowOff>170814</xdr:rowOff>
    </xdr:to>
    <xdr:sp macro="" textlink="">
      <xdr:nvSpPr>
        <xdr:cNvPr id="887" name="楕円 886">
          <a:extLst>
            <a:ext uri="{FF2B5EF4-FFF2-40B4-BE49-F238E27FC236}">
              <a16:creationId xmlns:a16="http://schemas.microsoft.com/office/drawing/2014/main" id="{6D41C9DA-2682-4767-B26C-C5DC17BD76D8}"/>
            </a:ext>
          </a:extLst>
        </xdr:cNvPr>
        <xdr:cNvSpPr/>
      </xdr:nvSpPr>
      <xdr:spPr>
        <a:xfrm>
          <a:off x="11231880" y="166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120014</xdr:rowOff>
    </xdr:from>
    <xdr:to>
      <xdr:col>71</xdr:col>
      <xdr:colOff>177800</xdr:colOff>
      <xdr:row>100</xdr:row>
      <xdr:rowOff>20955</xdr:rowOff>
    </xdr:to>
    <xdr:cxnSp macro="">
      <xdr:nvCxnSpPr>
        <xdr:cNvPr id="888" name="直線コネクタ 887">
          <a:extLst>
            <a:ext uri="{FF2B5EF4-FFF2-40B4-BE49-F238E27FC236}">
              <a16:creationId xmlns:a16="http://schemas.microsoft.com/office/drawing/2014/main" id="{15795079-6351-4AFC-A930-61F09C53C948}"/>
            </a:ext>
          </a:extLst>
        </xdr:cNvPr>
        <xdr:cNvCxnSpPr/>
      </xdr:nvCxnSpPr>
      <xdr:spPr>
        <a:xfrm>
          <a:off x="11282680" y="16716374"/>
          <a:ext cx="78994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9" name="n_1aveValue【庁舎】&#10;有形固定資産減価償却率">
          <a:extLst>
            <a:ext uri="{FF2B5EF4-FFF2-40B4-BE49-F238E27FC236}">
              <a16:creationId xmlns:a16="http://schemas.microsoft.com/office/drawing/2014/main" id="{E57F13E4-F00C-4407-8F33-5165602CD0E3}"/>
            </a:ext>
          </a:extLst>
        </xdr:cNvPr>
        <xdr:cNvSpPr txBox="1"/>
      </xdr:nvSpPr>
      <xdr:spPr>
        <a:xfrm>
          <a:off x="1343724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90" name="n_2aveValue【庁舎】&#10;有形固定資産減価償却率">
          <a:extLst>
            <a:ext uri="{FF2B5EF4-FFF2-40B4-BE49-F238E27FC236}">
              <a16:creationId xmlns:a16="http://schemas.microsoft.com/office/drawing/2014/main" id="{1A7D773B-2B7B-4315-B642-3C6208D5FB77}"/>
            </a:ext>
          </a:extLst>
        </xdr:cNvPr>
        <xdr:cNvSpPr txBox="1"/>
      </xdr:nvSpPr>
      <xdr:spPr>
        <a:xfrm>
          <a:off x="126752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1" name="n_3aveValue【庁舎】&#10;有形固定資産減価償却率">
          <a:extLst>
            <a:ext uri="{FF2B5EF4-FFF2-40B4-BE49-F238E27FC236}">
              <a16:creationId xmlns:a16="http://schemas.microsoft.com/office/drawing/2014/main" id="{CD05E46C-C1E6-4C25-ABFD-F4720B92319B}"/>
            </a:ext>
          </a:extLst>
        </xdr:cNvPr>
        <xdr:cNvSpPr txBox="1"/>
      </xdr:nvSpPr>
      <xdr:spPr>
        <a:xfrm>
          <a:off x="119005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92" name="n_4aveValue【庁舎】&#10;有形固定資産減価償却率">
          <a:extLst>
            <a:ext uri="{FF2B5EF4-FFF2-40B4-BE49-F238E27FC236}">
              <a16:creationId xmlns:a16="http://schemas.microsoft.com/office/drawing/2014/main" id="{848E13F7-371E-4CFD-B290-E4661C8DF915}"/>
            </a:ext>
          </a:extLst>
        </xdr:cNvPr>
        <xdr:cNvSpPr txBox="1"/>
      </xdr:nvSpPr>
      <xdr:spPr>
        <a:xfrm>
          <a:off x="11102984" y="173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50182</xdr:rowOff>
    </xdr:from>
    <xdr:ext cx="405111" cy="259045"/>
    <xdr:sp macro="" textlink="">
      <xdr:nvSpPr>
        <xdr:cNvPr id="893" name="n_1mainValue【庁舎】&#10;有形固定資産減価償却率">
          <a:extLst>
            <a:ext uri="{FF2B5EF4-FFF2-40B4-BE49-F238E27FC236}">
              <a16:creationId xmlns:a16="http://schemas.microsoft.com/office/drawing/2014/main" id="{648E8B49-1703-4F0B-B216-96EB15BBE03F}"/>
            </a:ext>
          </a:extLst>
        </xdr:cNvPr>
        <xdr:cNvSpPr txBox="1"/>
      </xdr:nvSpPr>
      <xdr:spPr>
        <a:xfrm>
          <a:off x="13437244" y="1664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134002</xdr:rowOff>
    </xdr:from>
    <xdr:ext cx="405111" cy="259045"/>
    <xdr:sp macro="" textlink="">
      <xdr:nvSpPr>
        <xdr:cNvPr id="894" name="n_2mainValue【庁舎】&#10;有形固定資産減価償却率">
          <a:extLst>
            <a:ext uri="{FF2B5EF4-FFF2-40B4-BE49-F238E27FC236}">
              <a16:creationId xmlns:a16="http://schemas.microsoft.com/office/drawing/2014/main" id="{5A1C4512-BFEF-4586-A7E6-D4ED1EC2CB2C}"/>
            </a:ext>
          </a:extLst>
        </xdr:cNvPr>
        <xdr:cNvSpPr txBox="1"/>
      </xdr:nvSpPr>
      <xdr:spPr>
        <a:xfrm>
          <a:off x="12675244" y="165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88282</xdr:rowOff>
    </xdr:from>
    <xdr:ext cx="405111" cy="259045"/>
    <xdr:sp macro="" textlink="">
      <xdr:nvSpPr>
        <xdr:cNvPr id="895" name="n_3mainValue【庁舎】&#10;有形固定資産減価償却率">
          <a:extLst>
            <a:ext uri="{FF2B5EF4-FFF2-40B4-BE49-F238E27FC236}">
              <a16:creationId xmlns:a16="http://schemas.microsoft.com/office/drawing/2014/main" id="{2FE80D8A-EC26-4E42-902B-935049AFD6A8}"/>
            </a:ext>
          </a:extLst>
        </xdr:cNvPr>
        <xdr:cNvSpPr txBox="1"/>
      </xdr:nvSpPr>
      <xdr:spPr>
        <a:xfrm>
          <a:off x="11900544" y="1651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15891</xdr:rowOff>
    </xdr:from>
    <xdr:ext cx="405111" cy="259045"/>
    <xdr:sp macro="" textlink="">
      <xdr:nvSpPr>
        <xdr:cNvPr id="896" name="n_4mainValue【庁舎】&#10;有形固定資産減価償却率">
          <a:extLst>
            <a:ext uri="{FF2B5EF4-FFF2-40B4-BE49-F238E27FC236}">
              <a16:creationId xmlns:a16="http://schemas.microsoft.com/office/drawing/2014/main" id="{D52C2524-FFDF-495D-922A-43B8BB7540A6}"/>
            </a:ext>
          </a:extLst>
        </xdr:cNvPr>
        <xdr:cNvSpPr txBox="1"/>
      </xdr:nvSpPr>
      <xdr:spPr>
        <a:xfrm>
          <a:off x="11102984" y="1644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5CCB0D3A-6BB9-403E-9583-36A8768A77B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E3F8F7C0-19E5-42DD-A1BF-66F4B8CE24A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BF4EF9FE-6F8F-439C-8B8E-B6E6FB42B2A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CC79C65D-37DB-4151-84A8-52714B2676C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ED7556E-C4D2-4653-8846-39C742644AE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FD05682-B834-40C5-9BAC-6A7DDAB404E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3CA69C7-9A53-49F7-BEB3-CAE2B7A0622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F61DA87-49B4-41F8-9FCA-F726B0DB426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6B7F2017-66FC-4D23-A1F4-EC7B91F96D7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5641CF35-B0CB-4929-B5F1-44B0DC9F94F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1395CAD4-A7F3-4D26-BD3D-F18D2FAA289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CA579884-5F4E-4A3A-9C71-ECF06C556F4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924D6B1-27DE-48F8-9683-C0AFC771F27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CF7B87A-DDB3-49BE-A88C-CDADE97E4FD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16AB4844-C9CA-4DA3-BF4F-9E6D4538EE19}"/>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6B3F6862-5D7E-4152-AF74-6445A0733A7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D66C2CD0-64DE-49C4-8CF1-26C6C242E25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4E5640B8-1285-45AF-8961-287881A1DD7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D172E18A-0A3A-4F88-9E3C-E69110C4B10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73B31109-2329-43C2-B9A0-5CE62444D51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B9A6A81-0429-4AA8-B899-CE58E188F2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75198B83-EC0E-43AE-A4A3-3D2D628C72A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8C3A1C84-D490-4657-98E2-CA9F1C4C122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2273BA0C-248F-45FB-9DA3-7FFCC2BA215C}"/>
            </a:ext>
          </a:extLst>
        </xdr:cNvPr>
        <xdr:cNvCxnSpPr/>
      </xdr:nvCxnSpPr>
      <xdr:spPr>
        <a:xfrm flipV="1">
          <a:off x="19509104" y="167944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12F5012E-9DCD-4B8C-8412-682A8F321D56}"/>
            </a:ext>
          </a:extLst>
        </xdr:cNvPr>
        <xdr:cNvSpPr txBox="1"/>
      </xdr:nvSpPr>
      <xdr:spPr>
        <a:xfrm>
          <a:off x="1954784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8FB962F1-75CB-4045-93DF-79F0E1E293E0}"/>
            </a:ext>
          </a:extLst>
        </xdr:cNvPr>
        <xdr:cNvCxnSpPr/>
      </xdr:nvCxnSpPr>
      <xdr:spPr>
        <a:xfrm>
          <a:off x="1944370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61C4D755-0856-487A-8362-B514A9CC6E1D}"/>
            </a:ext>
          </a:extLst>
        </xdr:cNvPr>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90F5F198-84EA-46EB-8F80-2E63F945C16B}"/>
            </a:ext>
          </a:extLst>
        </xdr:cNvPr>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8078D3E4-D49D-440A-A872-98A8B1444CB9}"/>
            </a:ext>
          </a:extLst>
        </xdr:cNvPr>
        <xdr:cNvSpPr txBox="1"/>
      </xdr:nvSpPr>
      <xdr:spPr>
        <a:xfrm>
          <a:off x="1954784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C00631A0-C844-4933-A842-407303771ABA}"/>
            </a:ext>
          </a:extLst>
        </xdr:cNvPr>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2BC281E7-F34A-4BA0-962E-38BF900AF5F9}"/>
            </a:ext>
          </a:extLst>
        </xdr:cNvPr>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A6B1C34C-6D9F-4862-9697-FDD2D2EC5186}"/>
            </a:ext>
          </a:extLst>
        </xdr:cNvPr>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F92477B-93E1-4F7A-8FCB-583FEAF46CDA}"/>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2F904EB3-BE9C-48C7-B0C7-579552FA46BF}"/>
            </a:ext>
          </a:extLst>
        </xdr:cNvPr>
        <xdr:cNvSpPr/>
      </xdr:nvSpPr>
      <xdr:spPr>
        <a:xfrm>
          <a:off x="16388080" y="1771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0D5C40C-6102-49E4-B057-B925F9F226E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E58EB40-4606-45CA-B6F2-EAB947D8BBA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B5A219C-2AB2-4ABD-98F1-374A5835602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99A9280-D2F7-4961-BCB1-BF3DE537C84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486D4E4-91BD-4122-9233-5B15C1DCB43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6" name="楕円 935">
          <a:extLst>
            <a:ext uri="{FF2B5EF4-FFF2-40B4-BE49-F238E27FC236}">
              <a16:creationId xmlns:a16="http://schemas.microsoft.com/office/drawing/2014/main" id="{855A0C66-288D-409D-9864-5B8E09A307F2}"/>
            </a:ext>
          </a:extLst>
        </xdr:cNvPr>
        <xdr:cNvSpPr/>
      </xdr:nvSpPr>
      <xdr:spPr>
        <a:xfrm>
          <a:off x="194589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7" name="【庁舎】&#10;一人当たり面積該当値テキスト">
          <a:extLst>
            <a:ext uri="{FF2B5EF4-FFF2-40B4-BE49-F238E27FC236}">
              <a16:creationId xmlns:a16="http://schemas.microsoft.com/office/drawing/2014/main" id="{54FC4D9D-B6E4-4F4C-85FE-F3E1E366B704}"/>
            </a:ext>
          </a:extLst>
        </xdr:cNvPr>
        <xdr:cNvSpPr txBox="1"/>
      </xdr:nvSpPr>
      <xdr:spPr>
        <a:xfrm>
          <a:off x="1954784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8" name="楕円 937">
          <a:extLst>
            <a:ext uri="{FF2B5EF4-FFF2-40B4-BE49-F238E27FC236}">
              <a16:creationId xmlns:a16="http://schemas.microsoft.com/office/drawing/2014/main" id="{AAE8AF8E-6E0C-4FF8-BAA0-3336B708ECC8}"/>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939" name="直線コネクタ 938">
          <a:extLst>
            <a:ext uri="{FF2B5EF4-FFF2-40B4-BE49-F238E27FC236}">
              <a16:creationId xmlns:a16="http://schemas.microsoft.com/office/drawing/2014/main" id="{F494F80F-61A2-465B-A2F8-FB2BE431C110}"/>
            </a:ext>
          </a:extLst>
        </xdr:cNvPr>
        <xdr:cNvCxnSpPr/>
      </xdr:nvCxnSpPr>
      <xdr:spPr>
        <a:xfrm>
          <a:off x="18778220" y="1784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40" name="楕円 939">
          <a:extLst>
            <a:ext uri="{FF2B5EF4-FFF2-40B4-BE49-F238E27FC236}">
              <a16:creationId xmlns:a16="http://schemas.microsoft.com/office/drawing/2014/main" id="{8B345A5C-BDF4-4815-9FC7-15DE8D4A025E}"/>
            </a:ext>
          </a:extLst>
        </xdr:cNvPr>
        <xdr:cNvSpPr/>
      </xdr:nvSpPr>
      <xdr:spPr>
        <a:xfrm>
          <a:off x="179374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941" name="直線コネクタ 940">
          <a:extLst>
            <a:ext uri="{FF2B5EF4-FFF2-40B4-BE49-F238E27FC236}">
              <a16:creationId xmlns:a16="http://schemas.microsoft.com/office/drawing/2014/main" id="{E332DBD1-F6A6-49A8-A3DD-14F3EAF53A4C}"/>
            </a:ext>
          </a:extLst>
        </xdr:cNvPr>
        <xdr:cNvCxnSpPr/>
      </xdr:nvCxnSpPr>
      <xdr:spPr>
        <a:xfrm>
          <a:off x="17988280" y="17846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21589</xdr:rowOff>
    </xdr:from>
    <xdr:to>
      <xdr:col>102</xdr:col>
      <xdr:colOff>165100</xdr:colOff>
      <xdr:row>106</xdr:row>
      <xdr:rowOff>123189</xdr:rowOff>
    </xdr:to>
    <xdr:sp macro="" textlink="">
      <xdr:nvSpPr>
        <xdr:cNvPr id="942" name="楕円 941">
          <a:extLst>
            <a:ext uri="{FF2B5EF4-FFF2-40B4-BE49-F238E27FC236}">
              <a16:creationId xmlns:a16="http://schemas.microsoft.com/office/drawing/2014/main" id="{D5ACD5A0-639C-43CA-BA6F-53B5ABE913EE}"/>
            </a:ext>
          </a:extLst>
        </xdr:cNvPr>
        <xdr:cNvSpPr/>
      </xdr:nvSpPr>
      <xdr:spPr>
        <a:xfrm>
          <a:off x="1716278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76200</xdr:rowOff>
    </xdr:to>
    <xdr:cxnSp macro="">
      <xdr:nvCxnSpPr>
        <xdr:cNvPr id="943" name="直線コネクタ 942">
          <a:extLst>
            <a:ext uri="{FF2B5EF4-FFF2-40B4-BE49-F238E27FC236}">
              <a16:creationId xmlns:a16="http://schemas.microsoft.com/office/drawing/2014/main" id="{43677A67-7B04-4A10-B9CF-5F501D4CE0E3}"/>
            </a:ext>
          </a:extLst>
        </xdr:cNvPr>
        <xdr:cNvCxnSpPr/>
      </xdr:nvCxnSpPr>
      <xdr:spPr>
        <a:xfrm>
          <a:off x="17213580" y="1784222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4" name="楕円 943">
          <a:extLst>
            <a:ext uri="{FF2B5EF4-FFF2-40B4-BE49-F238E27FC236}">
              <a16:creationId xmlns:a16="http://schemas.microsoft.com/office/drawing/2014/main" id="{6C1EBE53-F1D0-4290-AF58-0D45C1058324}"/>
            </a:ext>
          </a:extLst>
        </xdr:cNvPr>
        <xdr:cNvSpPr/>
      </xdr:nvSpPr>
      <xdr:spPr>
        <a:xfrm>
          <a:off x="1638808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72389</xdr:rowOff>
    </xdr:from>
    <xdr:to>
      <xdr:col>102</xdr:col>
      <xdr:colOff>114300</xdr:colOff>
      <xdr:row>106</xdr:row>
      <xdr:rowOff>76200</xdr:rowOff>
    </xdr:to>
    <xdr:cxnSp macro="">
      <xdr:nvCxnSpPr>
        <xdr:cNvPr id="945" name="直線コネクタ 944">
          <a:extLst>
            <a:ext uri="{FF2B5EF4-FFF2-40B4-BE49-F238E27FC236}">
              <a16:creationId xmlns:a16="http://schemas.microsoft.com/office/drawing/2014/main" id="{5DC4EA28-6727-4E63-9A59-FFB99DC22A2D}"/>
            </a:ext>
          </a:extLst>
        </xdr:cNvPr>
        <xdr:cNvCxnSpPr/>
      </xdr:nvCxnSpPr>
      <xdr:spPr>
        <a:xfrm flipV="1">
          <a:off x="16431260" y="1784222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45A646E-664D-4624-BF58-C2DD09E9CD8F}"/>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CB774AEE-2587-45B4-AA14-1BAB2DE60FF8}"/>
            </a:ext>
          </a:extLst>
        </xdr:cNvPr>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F8247E4A-6591-4B93-868A-EF03DE559AD2}"/>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57A48BD9-4DF4-47DD-9C4C-50265E78A844}"/>
            </a:ext>
          </a:extLst>
        </xdr:cNvPr>
        <xdr:cNvSpPr txBox="1"/>
      </xdr:nvSpPr>
      <xdr:spPr>
        <a:xfrm>
          <a:off x="162268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50" name="n_1mainValue【庁舎】&#10;一人当たり面積">
          <a:extLst>
            <a:ext uri="{FF2B5EF4-FFF2-40B4-BE49-F238E27FC236}">
              <a16:creationId xmlns:a16="http://schemas.microsoft.com/office/drawing/2014/main" id="{77B2B8D7-BD1A-4154-B70B-4A15A614DC3A}"/>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51" name="n_2mainValue【庁舎】&#10;一人当たり面積">
          <a:extLst>
            <a:ext uri="{FF2B5EF4-FFF2-40B4-BE49-F238E27FC236}">
              <a16:creationId xmlns:a16="http://schemas.microsoft.com/office/drawing/2014/main" id="{1F4BE644-B4A9-4556-BADE-7CA852ECE31F}"/>
            </a:ext>
          </a:extLst>
        </xdr:cNvPr>
        <xdr:cNvSpPr txBox="1"/>
      </xdr:nvSpPr>
      <xdr:spPr>
        <a:xfrm>
          <a:off x="177762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114316</xdr:rowOff>
    </xdr:from>
    <xdr:ext cx="469744" cy="259045"/>
    <xdr:sp macro="" textlink="">
      <xdr:nvSpPr>
        <xdr:cNvPr id="952" name="n_3mainValue【庁舎】&#10;一人当たり面積">
          <a:extLst>
            <a:ext uri="{FF2B5EF4-FFF2-40B4-BE49-F238E27FC236}">
              <a16:creationId xmlns:a16="http://schemas.microsoft.com/office/drawing/2014/main" id="{E88F6C4B-8286-406C-9D4A-28D5D08F76D5}"/>
            </a:ext>
          </a:extLst>
        </xdr:cNvPr>
        <xdr:cNvSpPr txBox="1"/>
      </xdr:nvSpPr>
      <xdr:spPr>
        <a:xfrm>
          <a:off x="170015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3" name="n_4mainValue【庁舎】&#10;一人当たり面積">
          <a:extLst>
            <a:ext uri="{FF2B5EF4-FFF2-40B4-BE49-F238E27FC236}">
              <a16:creationId xmlns:a16="http://schemas.microsoft.com/office/drawing/2014/main" id="{1B991B9B-DF81-4BD9-B90D-38CC27EF195C}"/>
            </a:ext>
          </a:extLst>
        </xdr:cNvPr>
        <xdr:cNvSpPr txBox="1"/>
      </xdr:nvSpPr>
      <xdr:spPr>
        <a:xfrm>
          <a:off x="162268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13B38B4F-F486-4ABD-B976-8CA2D995EB0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3F6C26AF-2807-419D-8F35-1C8D1C10C80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2FE1C300-47C2-4714-94C5-7A144BADE94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ほとんどの類型において、有形固定資産減価償却率は類似団体平均を下回っており、</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体育館・プール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庁舎</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一般廃棄物処理施設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については特に低い値を示している。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体育館・プール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31.4%</a:t>
          </a:r>
          <a:r>
            <a:rPr kumimoji="1" lang="ja-JP" altLang="en-US" sz="950" baseline="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950" baseline="0">
              <a:latin typeface="ＭＳ Ｐゴシック" panose="020B0600070205080204" pitchFamily="50" charset="-128"/>
              <a:ea typeface="ＭＳ Ｐゴシック" panose="020B0600070205080204" pitchFamily="50" charset="-128"/>
            </a:rPr>
            <a:t>22</a:t>
          </a:r>
          <a:r>
            <a:rPr kumimoji="1" lang="ja-JP" altLang="en-US" sz="950" baseline="0">
              <a:latin typeface="ＭＳ Ｐゴシック" panose="020B0600070205080204" pitchFamily="50" charset="-128"/>
              <a:ea typeface="ＭＳ Ｐゴシック" panose="020B0600070205080204" pitchFamily="50" charset="-128"/>
            </a:rPr>
            <a:t>年度の総合体育館の建設や、令和元年度のいちのみや中央プラザ体育館の建設により償却資産評価額が増加したためである。今後見込まれる既存施設更新の際には、施設運営方法の見直しを検討し、更新費用・維持管理費用の低減に努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庁舎</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31.8%</a:t>
          </a:r>
          <a:r>
            <a:rPr kumimoji="1" lang="ja-JP" altLang="en-US" sz="950" baseline="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950" baseline="0">
              <a:latin typeface="ＭＳ Ｐゴシック" panose="020B0600070205080204" pitchFamily="50" charset="-128"/>
              <a:ea typeface="ＭＳ Ｐゴシック" panose="020B0600070205080204" pitchFamily="50" charset="-128"/>
            </a:rPr>
            <a:t>26</a:t>
          </a:r>
          <a:r>
            <a:rPr kumimoji="1" lang="ja-JP" altLang="en-US" sz="950" baseline="0">
              <a:latin typeface="ＭＳ Ｐゴシック" panose="020B0600070205080204" pitchFamily="50" charset="-128"/>
              <a:ea typeface="ＭＳ Ｐゴシック" panose="020B0600070205080204" pitchFamily="50" charset="-128"/>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一般廃棄物処理施設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施設の長寿命化を目的に平成</a:t>
          </a:r>
          <a:r>
            <a:rPr kumimoji="1" lang="en-US" altLang="ja-JP" sz="950" baseline="0">
              <a:latin typeface="ＭＳ Ｐゴシック" panose="020B0600070205080204" pitchFamily="50" charset="-128"/>
              <a:ea typeface="ＭＳ Ｐゴシック" panose="020B0600070205080204" pitchFamily="50" charset="-128"/>
            </a:rPr>
            <a:t>26</a:t>
          </a:r>
          <a:r>
            <a:rPr kumimoji="1" lang="ja-JP" altLang="en-US" sz="950" baseline="0">
              <a:latin typeface="ＭＳ Ｐゴシック" panose="020B0600070205080204" pitchFamily="50" charset="-128"/>
              <a:ea typeface="ＭＳ Ｐゴシック" panose="020B0600070205080204" pitchFamily="50" charset="-128"/>
            </a:rPr>
            <a:t>年度から平成</a:t>
          </a:r>
          <a:r>
            <a:rPr kumimoji="1" lang="en-US" altLang="ja-JP" sz="950" baseline="0">
              <a:latin typeface="ＭＳ Ｐゴシック" panose="020B0600070205080204" pitchFamily="50" charset="-128"/>
              <a:ea typeface="ＭＳ Ｐゴシック" panose="020B0600070205080204" pitchFamily="50" charset="-128"/>
            </a:rPr>
            <a:t>29</a:t>
          </a:r>
          <a:r>
            <a:rPr kumimoji="1" lang="ja-JP" altLang="en-US" sz="950" baseline="0">
              <a:latin typeface="ＭＳ Ｐゴシック" panose="020B0600070205080204" pitchFamily="50" charset="-128"/>
              <a:ea typeface="ＭＳ Ｐゴシック" panose="020B0600070205080204" pitchFamily="50" charset="-128"/>
            </a:rPr>
            <a:t>年度に実施したごみ焼却施設設備改良により、償却資産評価額が増加したため、有形固定資産減価償却率が類似団体より低い値を示している。さらに、令和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年度は、リサイクルセンター火災復旧工事により償却資産評価額が増加したものの、有形固定資産減価償却率は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48.4%</a:t>
          </a:r>
          <a:r>
            <a:rPr kumimoji="1" lang="ja-JP" altLang="en-US" sz="950" baseline="0">
              <a:latin typeface="ＭＳ Ｐゴシック" panose="020B0600070205080204" pitchFamily="50" charset="-128"/>
              <a:ea typeface="ＭＳ Ｐゴシック" panose="020B0600070205080204" pitchFamily="50" charset="-128"/>
            </a:rPr>
            <a:t>と低下した。今後は、各施設の周辺市との広域処理も視野に適切な総量に努めていく。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福祉施設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令和元年度に、神山としよりの家を解体し、いちのみや中央プラザ内に新たに神山いきいきセンターを設置したため、償却資産評価額が増加し、有形固定資産減価償却率が低下した。令和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年度も</a:t>
          </a:r>
          <a:r>
            <a:rPr kumimoji="1" lang="en-US" altLang="ja-JP" sz="950" baseline="0">
              <a:latin typeface="ＭＳ Ｐゴシック" panose="020B0600070205080204" pitchFamily="50" charset="-128"/>
              <a:ea typeface="ＭＳ Ｐゴシック" panose="020B0600070205080204" pitchFamily="50" charset="-128"/>
            </a:rPr>
            <a:t>52.6%</a:t>
          </a:r>
          <a:r>
            <a:rPr kumimoji="1" lang="ja-JP" altLang="en-US" sz="950" baseline="0">
              <a:latin typeface="ＭＳ Ｐゴシック" panose="020B0600070205080204" pitchFamily="50" charset="-128"/>
              <a:ea typeface="ＭＳ Ｐゴシック" panose="020B0600070205080204" pitchFamily="50" charset="-128"/>
            </a:rPr>
            <a:t>と類似団体と比べても低い値を示している。今後は利用動向、維持・経営状況を踏まえた上で、他施設との統廃合、複合化、転用を図っていく。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消防施設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類似団体と比べて高い値を示しているのは、</a:t>
          </a:r>
          <a:r>
            <a:rPr kumimoji="1" lang="en-US" altLang="ja-JP" sz="950" baseline="0">
              <a:latin typeface="ＭＳ Ｐゴシック" panose="020B0600070205080204" pitchFamily="50" charset="-128"/>
              <a:ea typeface="ＭＳ Ｐゴシック" panose="020B0600070205080204" pitchFamily="50" charset="-128"/>
            </a:rPr>
            <a:t>400</a:t>
          </a:r>
          <a:r>
            <a:rPr kumimoji="1" lang="ja-JP" altLang="en-US" sz="950" baseline="0">
              <a:latin typeface="ＭＳ Ｐゴシック" panose="020B0600070205080204" pitchFamily="50" charset="-128"/>
              <a:ea typeface="ＭＳ Ｐゴシック" panose="020B0600070205080204" pitchFamily="50" charset="-128"/>
            </a:rPr>
            <a:t>箇所近くに設置された防火水槽の有形固定資産減価償却率が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90%</a:t>
          </a:r>
          <a:r>
            <a:rPr kumimoji="1" lang="ja-JP" altLang="en-US" sz="950" baseline="0">
              <a:latin typeface="ＭＳ Ｐゴシック" panose="020B0600070205080204" pitchFamily="50" charset="-128"/>
              <a:ea typeface="ＭＳ Ｐゴシック" panose="020B0600070205080204" pitchFamily="50" charset="-128"/>
            </a:rPr>
            <a:t>を超え老朽化が進み、消防施設全体の有形固定資産減価償却率を押し上げているためである。平成</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年度の緊急通信指令システムの老朽化による機器の更新整備により有形固定資産減価償却率が一旦低下したが、令和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年度の有形固定資産減価償却率は類似団体</a:t>
          </a:r>
          <a:r>
            <a:rPr kumimoji="1" lang="en-US" altLang="ja-JP" sz="950" baseline="0">
              <a:latin typeface="ＭＳ Ｐゴシック" panose="020B0600070205080204" pitchFamily="50" charset="-128"/>
              <a:ea typeface="ＭＳ Ｐゴシック" panose="020B0600070205080204" pitchFamily="50" charset="-128"/>
            </a:rPr>
            <a:t>60.9%</a:t>
          </a:r>
          <a:r>
            <a:rPr kumimoji="1" lang="ja-JP" altLang="en-US" sz="950" baseline="0">
              <a:latin typeface="ＭＳ Ｐゴシック" panose="020B0600070205080204" pitchFamily="50" charset="-128"/>
              <a:ea typeface="ＭＳ Ｐゴシック" panose="020B0600070205080204" pitchFamily="50" charset="-128"/>
            </a:rPr>
            <a:t>と比べ</a:t>
          </a:r>
          <a:r>
            <a:rPr kumimoji="1" lang="en-US" altLang="ja-JP" sz="950" baseline="0">
              <a:latin typeface="ＭＳ Ｐゴシック" panose="020B0600070205080204" pitchFamily="50" charset="-128"/>
              <a:ea typeface="ＭＳ Ｐゴシック" panose="020B0600070205080204" pitchFamily="50" charset="-128"/>
            </a:rPr>
            <a:t>67.9%</a:t>
          </a:r>
          <a:r>
            <a:rPr kumimoji="1" lang="ja-JP" altLang="en-US" sz="950" baseline="0">
              <a:latin typeface="ＭＳ Ｐゴシック" panose="020B0600070205080204" pitchFamily="50" charset="-128"/>
              <a:ea typeface="ＭＳ Ｐゴシック" panose="020B0600070205080204" pitchFamily="50" charset="-128"/>
            </a:rPr>
            <a:t>と開きがある。今後は、署所の統合などを検討し、消防署・消防出張所の適正配置に努めていく。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と同値で推移していたが、令和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年度は、法人住民税法人税割の税率改正などによる減収が要因となり、</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ポイント悪化した。類似団体平均を下回っており、年々その差が開きつつあるのは、扶助費が類似団体に比べて大きく伸びていることが要因である。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を控え歳出の増加が見込まれるが、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45737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歳出における経常経費は、物件費・補助費等などは減少したが、人件費の増、特別会計への繰出金の増（介護保険、後期高齢者医療）、公債費の増（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合併特例債、学校教育施設等整備事業債）により、全体で増となった。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一方、歳入も、地方消費税交付金や、地方交付税の増などにより、全体で増となった。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結果、分母の増割合が分子の増割合を上回り、経常収支比率は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なお、類似団体内順位は比較的上位を維持しているが、引き続き経常経費の抑制に努め、弾力性の確保を図る。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102235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8553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102235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8191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5715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74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物件費において小学校教科書改訂やプレミアム付商品券事業委託などの臨時的経費の皆減により減少したものの、会計年度任用職員・再任用職員への制度移行、国勢調査、中核市移行に備えた人員増などに伴い人件費が大幅に増加し、人件費・物件費の総額及び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位と上位に位置しているが、今後も引き続き経費の縮減に努める。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56018</xdr:rowOff>
    </xdr:from>
    <xdr:to>
      <xdr:col>23</xdr:col>
      <xdr:colOff>133350</xdr:colOff>
      <xdr:row>90</xdr:row>
      <xdr:rowOff>11426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43468"/>
          <a:ext cx="0" cy="149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154953</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4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11426</xdr:rowOff>
    </xdr:from>
    <xdr:to>
      <xdr:col>24</xdr:col>
      <xdr:colOff>12700</xdr:colOff>
      <xdr:row>90</xdr:row>
      <xdr:rowOff>11426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44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142395</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56018</xdr:rowOff>
    </xdr:from>
    <xdr:to>
      <xdr:col>24</xdr:col>
      <xdr:colOff>12700</xdr:colOff>
      <xdr:row>81</xdr:row>
      <xdr:rowOff>56018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4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146520</xdr:rowOff>
    </xdr:from>
    <xdr:to>
      <xdr:col>23</xdr:col>
      <xdr:colOff>133350</xdr:colOff>
      <xdr:row>81</xdr:row>
      <xdr:rowOff>72861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862520"/>
          <a:ext cx="8382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23741</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51664</xdr:rowOff>
    </xdr:from>
    <xdr:to>
      <xdr:col>23</xdr:col>
      <xdr:colOff>184150</xdr:colOff>
      <xdr:row>83</xdr:row>
      <xdr:rowOff>153264</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127119</xdr:rowOff>
    </xdr:from>
    <xdr:to>
      <xdr:col>19</xdr:col>
      <xdr:colOff>133350</xdr:colOff>
      <xdr:row>80</xdr:row>
      <xdr:rowOff>146520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843119"/>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123730</xdr:rowOff>
    </xdr:from>
    <xdr:to>
      <xdr:col>19</xdr:col>
      <xdr:colOff>184150</xdr:colOff>
      <xdr:row>83</xdr:row>
      <xdr:rowOff>53880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38657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110630</xdr:rowOff>
    </xdr:from>
    <xdr:to>
      <xdr:col>15</xdr:col>
      <xdr:colOff>82550</xdr:colOff>
      <xdr:row>80</xdr:row>
      <xdr:rowOff>127119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826630"/>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53882</xdr:rowOff>
    </xdr:from>
    <xdr:to>
      <xdr:col>15</xdr:col>
      <xdr:colOff>133350</xdr:colOff>
      <xdr:row>82</xdr:row>
      <xdr:rowOff>155482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140259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9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110630</xdr:rowOff>
    </xdr:from>
    <xdr:to>
      <xdr:col>11</xdr:col>
      <xdr:colOff>31750</xdr:colOff>
      <xdr:row>80</xdr:row>
      <xdr:rowOff>122566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82663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38390</xdr:rowOff>
    </xdr:from>
    <xdr:to>
      <xdr:col>11</xdr:col>
      <xdr:colOff>82550</xdr:colOff>
      <xdr:row>82</xdr:row>
      <xdr:rowOff>139990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124767</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7246</xdr:rowOff>
    </xdr:from>
    <xdr:to>
      <xdr:col>7</xdr:col>
      <xdr:colOff>31750</xdr:colOff>
      <xdr:row>82</xdr:row>
      <xdr:rowOff>108846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93623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22061</xdr:rowOff>
    </xdr:from>
    <xdr:to>
      <xdr:col>23</xdr:col>
      <xdr:colOff>184150</xdr:colOff>
      <xdr:row>81</xdr:row>
      <xdr:rowOff>123661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114788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95720</xdr:rowOff>
    </xdr:from>
    <xdr:to>
      <xdr:col>19</xdr:col>
      <xdr:colOff>184150</xdr:colOff>
      <xdr:row>81</xdr:row>
      <xdr:rowOff>25870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36047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5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76319</xdr:rowOff>
    </xdr:from>
    <xdr:to>
      <xdr:col>15</xdr:col>
      <xdr:colOff>133350</xdr:colOff>
      <xdr:row>81</xdr:row>
      <xdr:rowOff>6469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7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16646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56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59830</xdr:rowOff>
    </xdr:from>
    <xdr:to>
      <xdr:col>11</xdr:col>
      <xdr:colOff>82550</xdr:colOff>
      <xdr:row>80</xdr:row>
      <xdr:rowOff>161430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7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5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71766</xdr:rowOff>
    </xdr:from>
    <xdr:to>
      <xdr:col>7</xdr:col>
      <xdr:colOff>31750</xdr:colOff>
      <xdr:row>81</xdr:row>
      <xdr:rowOff>1916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7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5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職員の入退職等により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ポイント悪化した一方、高卒経験年数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年の階層及び大卒経験年数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年の階層で、平均給料月額が下がった影響により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ポイント良化し、ラスパイレス指数は、令和元年度に比べ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今後も、人員及び人件費の適正化に努め、健全化を図っていく。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1059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7256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年の市町村合併以降、人員及び人件費の適正化に一層注力しているが、保育需要による保育士の採用増や、令和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年度中核市移行に伴う福祉部門を中心とした事務職員の採用増により、令和元年度に比べ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今後も、中核市移行に伴う医師・獣医師など医療系職員の採用などにより職員数の増加が見込まれるものの、徹底した業務の見直しを継続し、引き続き定員の適正化に努め、行政のスリム化を目指す。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67098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6120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61</xdr:row>
      <xdr:rowOff>2752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6066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73660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57573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年度以降増加傾向にある標準税収入額及び普通交付税の増加額が臨時財政対策債発行可能額の減少額を上回り、標準財政規模が増加した。</a:t>
          </a:r>
        </a:p>
        <a:p>
          <a:r>
            <a:rPr kumimoji="1" lang="ja-JP" altLang="en-US" sz="10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10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実質公債費比率は、分母の増加率を分子の増加率が上回ったため、全体の割合へも僅かながら影響を与えたものの、前年度と同値の</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にとどまった。過去から上回って推移してきた類似団体平均値との比較でも、同値を示すこととなった。</a:t>
          </a:r>
        </a:p>
        <a:p>
          <a:r>
            <a:rPr kumimoji="1" lang="ja-JP" altLang="en-US" sz="1000">
              <a:latin typeface="ＭＳ Ｐゴシック" panose="020B0600070205080204" pitchFamily="50" charset="-128"/>
              <a:ea typeface="ＭＳ Ｐゴシック" panose="020B0600070205080204" pitchFamily="50" charset="-128"/>
            </a:rPr>
            <a:t>　今後も、緊急性・住民ニーズを的確に把握した事業の選択により、地方債に大きく依存することなく健全な財政運営に努めていく。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12095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7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12095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605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39</xdr:row>
      <xdr:rowOff>160565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104822</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企業債の償還が進み現在高が減少したことに伴い公営企業債等繰入見込額が大きく減少した。また、普通会計の地方債現在高も減少に転じたため、将来負担額全体は大きく減少した。</a:t>
          </a:r>
        </a:p>
        <a:p>
          <a:r>
            <a:rPr kumimoji="1" lang="ja-JP" altLang="en-US" sz="1000">
              <a:latin typeface="ＭＳ Ｐゴシック" panose="020B0600070205080204" pitchFamily="50" charset="-128"/>
              <a:ea typeface="ＭＳ Ｐゴシック" panose="020B0600070205080204" pitchFamily="50" charset="-128"/>
            </a:rPr>
            <a:t>　一方、都市計画税の充当可能特定歳入の減少により充当可能財源等が大幅に減少した。将来負担額の減少幅が充当可能財源等の減少幅を上回ったため分子は減少した。</a:t>
          </a:r>
        </a:p>
        <a:p>
          <a:r>
            <a:rPr kumimoji="1" lang="ja-JP" altLang="en-US" sz="1000">
              <a:latin typeface="ＭＳ Ｐゴシック" panose="020B0600070205080204" pitchFamily="50" charset="-128"/>
              <a:ea typeface="ＭＳ Ｐゴシック" panose="020B0600070205080204" pitchFamily="50" charset="-128"/>
            </a:rPr>
            <a:t>　分母についても標準財政規模が増加したことにより、全体として大幅に増加した。</a:t>
          </a:r>
        </a:p>
        <a:p>
          <a:r>
            <a:rPr kumimoji="1" lang="ja-JP" altLang="en-US" sz="1000">
              <a:latin typeface="ＭＳ Ｐゴシック" panose="020B0600070205080204" pitchFamily="50" charset="-128"/>
              <a:ea typeface="ＭＳ Ｐゴシック" panose="020B0600070205080204" pitchFamily="50" charset="-128"/>
            </a:rPr>
            <a:t>　分子の減少に加え分母も増加したため、将来負担比率は</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ポイント良化した。類似団体との差は、前年度の</a:t>
          </a:r>
          <a:r>
            <a:rPr kumimoji="1" lang="en-US" altLang="ja-JP" sz="1000">
              <a:latin typeface="ＭＳ Ｐゴシック" panose="020B0600070205080204" pitchFamily="50" charset="-128"/>
              <a:ea typeface="ＭＳ Ｐゴシック" panose="020B0600070205080204" pitchFamily="50" charset="-128"/>
            </a:rPr>
            <a:t>20.0</a:t>
          </a:r>
          <a:r>
            <a:rPr kumimoji="1" lang="ja-JP" altLang="en-US" sz="1000">
              <a:latin typeface="ＭＳ Ｐゴシック" panose="020B0600070205080204" pitchFamily="50" charset="-128"/>
              <a:ea typeface="ＭＳ Ｐゴシック" panose="020B0600070205080204" pitchFamily="50" charset="-128"/>
            </a:rPr>
            <a:t>ポイントから</a:t>
          </a:r>
          <a:r>
            <a:rPr kumimoji="1" lang="en-US" altLang="ja-JP" sz="1000">
              <a:latin typeface="ＭＳ Ｐゴシック" panose="020B0600070205080204" pitchFamily="50" charset="-128"/>
              <a:ea typeface="ＭＳ Ｐゴシック" panose="020B0600070205080204" pitchFamily="50" charset="-128"/>
            </a:rPr>
            <a:t>19.1</a:t>
          </a:r>
          <a:r>
            <a:rPr kumimoji="1" lang="ja-JP" altLang="en-US" sz="1000">
              <a:latin typeface="ＭＳ Ｐゴシック" panose="020B0600070205080204" pitchFamily="50" charset="-128"/>
              <a:ea typeface="ＭＳ Ｐゴシック" panose="020B0600070205080204" pitchFamily="50" charset="-128"/>
            </a:rPr>
            <a:t>ポイントとやや改善されたものの、依然乖離している。</a:t>
          </a:r>
        </a:p>
        <a:p>
          <a:r>
            <a:rPr kumimoji="1" lang="ja-JP" altLang="en-US" sz="1000">
              <a:latin typeface="ＭＳ Ｐゴシック" panose="020B0600070205080204" pitchFamily="50" charset="-128"/>
              <a:ea typeface="ＭＳ Ｐゴシック" panose="020B0600070205080204" pitchFamily="50" charset="-128"/>
            </a:rPr>
            <a:t>　今後も、地方債残高の増加が見込まれる中、臨時財政対策債等の交付税算入率の高い地方債の借入を選択するとともに、財政の健全化に努めていくことで、一定の水準を維持していく。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30586</xdr:rowOff>
    </xdr:from>
    <xdr:to>
      <xdr:col>81</xdr:col>
      <xdr:colOff>44450</xdr:colOff>
      <xdr:row>18</xdr:row>
      <xdr:rowOff>68792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116686"/>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68792</xdr:rowOff>
    </xdr:from>
    <xdr:to>
      <xdr:col>77</xdr:col>
      <xdr:colOff>44450</xdr:colOff>
      <xdr:row>19</xdr:row>
      <xdr:rowOff>40111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154892"/>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40111</xdr:rowOff>
    </xdr:from>
    <xdr:to>
      <xdr:col>72</xdr:col>
      <xdr:colOff>203200</xdr:colOff>
      <xdr:row>19</xdr:row>
      <xdr:rowOff>164783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297661"/>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163301</xdr:rowOff>
    </xdr:from>
    <xdr:to>
      <xdr:col>68</xdr:col>
      <xdr:colOff>152400</xdr:colOff>
      <xdr:row>19</xdr:row>
      <xdr:rowOff>164783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24940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151236</xdr:rowOff>
    </xdr:from>
    <xdr:to>
      <xdr:col>81</xdr:col>
      <xdr:colOff>95250</xdr:colOff>
      <xdr:row>18</xdr:row>
      <xdr:rowOff>81386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0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123313</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0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17992</xdr:rowOff>
    </xdr:from>
    <xdr:to>
      <xdr:col>77</xdr:col>
      <xdr:colOff>95250</xdr:colOff>
      <xdr:row>18</xdr:row>
      <xdr:rowOff>119592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104369</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160761</xdr:rowOff>
    </xdr:from>
    <xdr:to>
      <xdr:col>73</xdr:col>
      <xdr:colOff>44450</xdr:colOff>
      <xdr:row>19</xdr:row>
      <xdr:rowOff>90911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75688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113983</xdr:rowOff>
    </xdr:from>
    <xdr:to>
      <xdr:col>68</xdr:col>
      <xdr:colOff>203200</xdr:colOff>
      <xdr:row>20</xdr:row>
      <xdr:rowOff>44133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28910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112501</xdr:rowOff>
    </xdr:from>
    <xdr:to>
      <xdr:col>64</xdr:col>
      <xdr:colOff>152400</xdr:colOff>
      <xdr:row>19</xdr:row>
      <xdr:rowOff>42651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1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27428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28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市税等の収入が伸びたことにより経常収支比率の分母を構成する数値が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ポイント伸びたものの、定年退職者数の減などの減少要因に対し、会計年度任用職員制度の導入に加え、令和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月の中核市移行に備えた人員増などの増加要因が大きく上回ったことにより、人件費は前年度に比べて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35</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23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139700</xdr:rowOff>
    </xdr:from>
    <xdr:to>
      <xdr:col>19</xdr:col>
      <xdr:colOff>187325</xdr:colOff>
      <xdr:row>33</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32</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107950</xdr:rowOff>
    </xdr:from>
    <xdr:to>
      <xdr:col>24</xdr:col>
      <xdr:colOff>76200</xdr:colOff>
      <xdr:row>36</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物件費の経常収支比率が全国平均・愛知県平均より高いのは、従来から民間委託化の推進に取り組んでおり、人件費の同比率が低いことと関連している。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年度は、委託調理場の増（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場）による共同調理場調理業務委託料の増などがあるものの、会計年度任用職員・再任用職員への制度移行による影響により同比率は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49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45357</xdr:rowOff>
    </xdr:from>
    <xdr:to>
      <xdr:col>69</xdr:col>
      <xdr:colOff>92075</xdr:colOff>
      <xdr:row>18</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31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166007</xdr:rowOff>
    </xdr:from>
    <xdr:to>
      <xdr:col>69</xdr:col>
      <xdr:colOff>142875</xdr:colOff>
      <xdr:row>18</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のほか、児童発達支援、放課後等デイサービスなどの給付費が増加したものの、児童手当、児童扶養手当、子ども医療給付費の減少や会計年度任用職員制度の導入に伴う人件費への振替え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ポイント良化し、類似団体平均との差が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ポイントに縮まった。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今後も社会保障関係経費が増加することが見込まれるため、市単独事業の見直しを進め、抑制に努めていく。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62</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99700"/>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62</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62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14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10885</xdr:rowOff>
    </xdr:from>
    <xdr:to>
      <xdr:col>20</xdr:col>
      <xdr:colOff>38100</xdr:colOff>
      <xdr:row>62</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97262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その他については、前年度に引き続いて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主な要因としては、施設の維持補修費が減少した一方、介護サービス費の増による介護保険事業特別会計への繰出金の増加により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ポイント悪化したなどの影響による。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1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69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69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163484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を構成する経常一般財源等が増加したことに加え、幼児教育・保育無償化の実施に伴う私立幼稚園就園奨励費補助金の皆減や、下水道事業負担金の減などにより経常収支比率の分子となる補助費等が減少したため、同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従来、補助費等の経常収支比率が類似団体平均より悪い傾向にあったのは、下水道事業をはじめとした公営企業会計への負担金・補助金が多額になっているためと考えられるが、令和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年度は類似団体平均を大きく下回った。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今後も、公営企業会計への負担金・補助金やその他の補助金などについて、より効果的な補助のあり方などを検討し、見直しを進めていく。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16510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公債費については、経常一般財源総額が増加したものの、その割合以上に元利償還金が増加したため、令和元年度と比べプラス</a:t>
          </a:r>
          <a:r>
            <a:rPr kumimoji="1" lang="en-US" altLang="ja-JP" sz="800">
              <a:latin typeface="ＭＳ Ｐゴシック" panose="020B0600070205080204" pitchFamily="50" charset="-128"/>
              <a:ea typeface="ＭＳ Ｐゴシック" panose="020B0600070205080204" pitchFamily="50" charset="-128"/>
            </a:rPr>
            <a:t>0.3</a:t>
          </a:r>
          <a:r>
            <a:rPr kumimoji="1" lang="ja-JP" altLang="en-US" sz="800">
              <a:latin typeface="ＭＳ Ｐゴシック" panose="020B0600070205080204" pitchFamily="50" charset="-128"/>
              <a:ea typeface="ＭＳ Ｐゴシック" panose="020B0600070205080204" pitchFamily="50" charset="-128"/>
            </a:rPr>
            <a:t>ポイントの</a:t>
          </a:r>
          <a:r>
            <a:rPr kumimoji="1" lang="en-US" altLang="ja-JP" sz="800">
              <a:latin typeface="ＭＳ Ｐゴシック" panose="020B0600070205080204" pitchFamily="50" charset="-128"/>
              <a:ea typeface="ＭＳ Ｐゴシック" panose="020B0600070205080204" pitchFamily="50" charset="-128"/>
            </a:rPr>
            <a:t>12.6%</a:t>
          </a:r>
          <a:r>
            <a:rPr kumimoji="1" lang="ja-JP" altLang="en-US" sz="800">
              <a:latin typeface="ＭＳ Ｐゴシック" panose="020B0600070205080204" pitchFamily="50" charset="-128"/>
              <a:ea typeface="ＭＳ Ｐゴシック" panose="020B0600070205080204" pitchFamily="50" charset="-128"/>
            </a:rPr>
            <a:t>と悪化した。しかしながら、類似団体平均値と比べると</a:t>
          </a:r>
          <a:r>
            <a:rPr kumimoji="1" lang="en-US" altLang="ja-JP" sz="800">
              <a:latin typeface="ＭＳ Ｐゴシック" panose="020B0600070205080204" pitchFamily="50" charset="-128"/>
              <a:ea typeface="ＭＳ Ｐゴシック" panose="020B0600070205080204" pitchFamily="50" charset="-128"/>
            </a:rPr>
            <a:t>0.9</a:t>
          </a:r>
          <a:r>
            <a:rPr kumimoji="1" lang="ja-JP" altLang="en-US" sz="800">
              <a:latin typeface="ＭＳ Ｐゴシック" panose="020B0600070205080204" pitchFamily="50" charset="-128"/>
              <a:ea typeface="ＭＳ Ｐゴシック" panose="020B0600070205080204" pitchFamily="50" charset="-128"/>
            </a:rPr>
            <a:t>ポイント良好で高い水準を維持している。</a:t>
          </a:r>
        </a:p>
        <a:p>
          <a:r>
            <a:rPr kumimoji="1" lang="ja-JP" altLang="en-US" sz="800">
              <a:latin typeface="ＭＳ Ｐゴシック" panose="020B0600070205080204" pitchFamily="50" charset="-128"/>
              <a:ea typeface="ＭＳ Ｐゴシック" panose="020B0600070205080204" pitchFamily="50" charset="-128"/>
            </a:rPr>
            <a:t>　地方債の現在高は、合併特例事業がピークを迎えるなど建設事業債残高は減少し、全体でも減少に転じている。今後は、臨時財政対策債の影響により、単年度の借入額が元金償還額を上回る高い水準で推移していくため、全体としても増加していく見込みである。</a:t>
          </a:r>
        </a:p>
        <a:p>
          <a:r>
            <a:rPr kumimoji="1" lang="ja-JP" altLang="en-US" sz="800">
              <a:latin typeface="ＭＳ Ｐゴシック" panose="020B0600070205080204" pitchFamily="50" charset="-128"/>
              <a:ea typeface="ＭＳ Ｐゴシック" panose="020B0600070205080204" pitchFamily="50" charset="-128"/>
            </a:rPr>
            <a:t>　一方、利子償還金については、高金利の借入分の償還が順次終了する一方で、新規借入分が低金利に置き換わっていることから、地方債の現在高の増加に反して、引き続き減少していく見込みである。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利子償還金の減少幅以上に元金償還金の増加幅が大きいため、公債費全体としては増加傾向が続く見込みである。今後も、計画的な借入を行い、地方債発行及び公債費の抑制に努めていく。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6350</xdr:rowOff>
    </xdr:from>
    <xdr:to>
      <xdr:col>11</xdr:col>
      <xdr:colOff>9525</xdr:colOff>
      <xdr:row>75</xdr:row>
      <xdr:rowOff>69850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6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127000</xdr:rowOff>
    </xdr:from>
    <xdr:to>
      <xdr:col>6</xdr:col>
      <xdr:colOff>171450</xdr:colOff>
      <xdr:row>75</xdr:row>
      <xdr:rowOff>57150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67327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ポイント増加したものの、扶助費・物件費・補助費等で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ポイント減少したことを受け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ポイントの良化となり、類似団体平均も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26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96520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81280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104157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65909</xdr:rowOff>
    </xdr:from>
    <xdr:to>
      <xdr:col>29</xdr:col>
      <xdr:colOff>127000</xdr:colOff>
      <xdr:row>18</xdr:row>
      <xdr:rowOff>91806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9484"/>
          <a:ext cx="0" cy="1226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63883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1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91806</xdr:rowOff>
    </xdr:from>
    <xdr:to>
      <xdr:col>30</xdr:col>
      <xdr:colOff>25400</xdr:colOff>
      <xdr:row>18</xdr:row>
      <xdr:rowOff>91806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255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152286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65909</xdr:rowOff>
    </xdr:from>
    <xdr:to>
      <xdr:col>30</xdr:col>
      <xdr:colOff>25400</xdr:colOff>
      <xdr:row>11</xdr:row>
      <xdr:rowOff>65909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9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25480</xdr:rowOff>
    </xdr:from>
    <xdr:to>
      <xdr:col>29</xdr:col>
      <xdr:colOff>127000</xdr:colOff>
      <xdr:row>19</xdr:row>
      <xdr:rowOff>21430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9205"/>
          <a:ext cx="647700" cy="16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112202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95675</xdr:rowOff>
    </xdr:from>
    <xdr:to>
      <xdr:col>29</xdr:col>
      <xdr:colOff>177800</xdr:colOff>
      <xdr:row>16</xdr:row>
      <xdr:rowOff>25825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5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21430</xdr:rowOff>
    </xdr:from>
    <xdr:to>
      <xdr:col>26</xdr:col>
      <xdr:colOff>50800</xdr:colOff>
      <xdr:row>19</xdr:row>
      <xdr:rowOff>37857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660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154751</xdr:rowOff>
    </xdr:from>
    <xdr:to>
      <xdr:col>26</xdr:col>
      <xdr:colOff>101600</xdr:colOff>
      <xdr:row>16</xdr:row>
      <xdr:rowOff>84901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37857</xdr:rowOff>
    </xdr:from>
    <xdr:to>
      <xdr:col>22</xdr:col>
      <xdr:colOff>114300</xdr:colOff>
      <xdr:row>19</xdr:row>
      <xdr:rowOff>59901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3032"/>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7794</xdr:rowOff>
    </xdr:from>
    <xdr:to>
      <xdr:col>22</xdr:col>
      <xdr:colOff>165100</xdr:colOff>
      <xdr:row>16</xdr:row>
      <xdr:rowOff>109394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119571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6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59901</xdr:rowOff>
    </xdr:from>
    <xdr:to>
      <xdr:col>18</xdr:col>
      <xdr:colOff>177800</xdr:colOff>
      <xdr:row>19</xdr:row>
      <xdr:rowOff>84753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31275</xdr:rowOff>
    </xdr:from>
    <xdr:to>
      <xdr:col>19</xdr:col>
      <xdr:colOff>38100</xdr:colOff>
      <xdr:row>16</xdr:row>
      <xdr:rowOff>132875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143052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60111</xdr:rowOff>
    </xdr:from>
    <xdr:to>
      <xdr:col>15</xdr:col>
      <xdr:colOff>101600</xdr:colOff>
      <xdr:row>16</xdr:row>
      <xdr:rowOff>161711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146130</xdr:rowOff>
    </xdr:from>
    <xdr:to>
      <xdr:col>29</xdr:col>
      <xdr:colOff>177800</xdr:colOff>
      <xdr:row>18</xdr:row>
      <xdr:rowOff>76280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8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142080</xdr:rowOff>
    </xdr:from>
    <xdr:to>
      <xdr:col>26</xdr:col>
      <xdr:colOff>101600</xdr:colOff>
      <xdr:row>19</xdr:row>
      <xdr:rowOff>72230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57007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158507</xdr:rowOff>
    </xdr:from>
    <xdr:to>
      <xdr:col>22</xdr:col>
      <xdr:colOff>165100</xdr:colOff>
      <xdr:row>19</xdr:row>
      <xdr:rowOff>88657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9101</xdr:rowOff>
    </xdr:from>
    <xdr:to>
      <xdr:col>19</xdr:col>
      <xdr:colOff>38100</xdr:colOff>
      <xdr:row>19</xdr:row>
      <xdr:rowOff>110701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95478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33953</xdr:rowOff>
    </xdr:from>
    <xdr:to>
      <xdr:col>15</xdr:col>
      <xdr:colOff>101600</xdr:colOff>
      <xdr:row>19</xdr:row>
      <xdr:rowOff>135553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120330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333616</xdr:rowOff>
    </xdr:from>
    <xdr:to>
      <xdr:col>29</xdr:col>
      <xdr:colOff>127000</xdr:colOff>
      <xdr:row>36</xdr:row>
      <xdr:rowOff>4394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3966"/>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342456</xdr:rowOff>
    </xdr:from>
    <xdr:to>
      <xdr:col>26</xdr:col>
      <xdr:colOff>50800</xdr:colOff>
      <xdr:row>36</xdr:row>
      <xdr:rowOff>4394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2806"/>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342456</xdr:rowOff>
    </xdr:from>
    <xdr:to>
      <xdr:col>22</xdr:col>
      <xdr:colOff>114300</xdr:colOff>
      <xdr:row>36</xdr:row>
      <xdr:rowOff>4318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4318</xdr:rowOff>
    </xdr:from>
    <xdr:to>
      <xdr:col>18</xdr:col>
      <xdr:colOff>177800</xdr:colOff>
      <xdr:row>36</xdr:row>
      <xdr:rowOff>21425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282816</xdr:rowOff>
    </xdr:from>
    <xdr:to>
      <xdr:col>29</xdr:col>
      <xdr:colOff>177800</xdr:colOff>
      <xdr:row>36</xdr:row>
      <xdr:rowOff>41516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254893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296494</xdr:rowOff>
    </xdr:from>
    <xdr:to>
      <xdr:col>26</xdr:col>
      <xdr:colOff>101600</xdr:colOff>
      <xdr:row>36</xdr:row>
      <xdr:rowOff>55194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39971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291656</xdr:rowOff>
    </xdr:from>
    <xdr:to>
      <xdr:col>22</xdr:col>
      <xdr:colOff>165100</xdr:colOff>
      <xdr:row>36</xdr:row>
      <xdr:rowOff>50356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35133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296418</xdr:rowOff>
    </xdr:from>
    <xdr:to>
      <xdr:col>19</xdr:col>
      <xdr:colOff>38100</xdr:colOff>
      <xdr:row>36</xdr:row>
      <xdr:rowOff>55118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39895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313525</xdr:rowOff>
    </xdr:from>
    <xdr:to>
      <xdr:col>15</xdr:col>
      <xdr:colOff>101600</xdr:colOff>
      <xdr:row>36</xdr:row>
      <xdr:rowOff>72225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57002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165956</xdr:rowOff>
    </xdr:from>
    <xdr:to>
      <xdr:col>24</xdr:col>
      <xdr:colOff>63500</xdr:colOff>
      <xdr:row>38</xdr:row>
      <xdr:rowOff>89310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8156"/>
          <a:ext cx="8382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89310</xdr:rowOff>
    </xdr:from>
    <xdr:to>
      <xdr:col>19</xdr:col>
      <xdr:colOff>177800</xdr:colOff>
      <xdr:row>38</xdr:row>
      <xdr:rowOff>119191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441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119191</xdr:rowOff>
    </xdr:from>
    <xdr:to>
      <xdr:col>15</xdr:col>
      <xdr:colOff>50800</xdr:colOff>
      <xdr:row>38</xdr:row>
      <xdr:rowOff>138818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429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138818</xdr:rowOff>
    </xdr:from>
    <xdr:to>
      <xdr:col>10</xdr:col>
      <xdr:colOff>114300</xdr:colOff>
      <xdr:row>38</xdr:row>
      <xdr:rowOff>146101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3918"/>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115156</xdr:rowOff>
    </xdr:from>
    <xdr:to>
      <xdr:col>24</xdr:col>
      <xdr:colOff>114300</xdr:colOff>
      <xdr:row>37</xdr:row>
      <xdr:rowOff>45306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93583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38510</xdr:rowOff>
    </xdr:from>
    <xdr:to>
      <xdr:col>20</xdr:col>
      <xdr:colOff>38100</xdr:colOff>
      <xdr:row>38</xdr:row>
      <xdr:rowOff>140110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68391</xdr:rowOff>
    </xdr:from>
    <xdr:to>
      <xdr:col>15</xdr:col>
      <xdr:colOff>101600</xdr:colOff>
      <xdr:row>38</xdr:row>
      <xdr:rowOff>169991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161118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88018</xdr:rowOff>
    </xdr:from>
    <xdr:to>
      <xdr:col>10</xdr:col>
      <xdr:colOff>165100</xdr:colOff>
      <xdr:row>39</xdr:row>
      <xdr:rowOff>18168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95301</xdr:rowOff>
    </xdr:from>
    <xdr:to>
      <xdr:col>6</xdr:col>
      <xdr:colOff>38100</xdr:colOff>
      <xdr:row>39</xdr:row>
      <xdr:rowOff>25451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16578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139197</xdr:rowOff>
    </xdr:from>
    <xdr:to>
      <xdr:col>24</xdr:col>
      <xdr:colOff>63500</xdr:colOff>
      <xdr:row>58</xdr:row>
      <xdr:rowOff>67417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11847"/>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139197</xdr:rowOff>
    </xdr:from>
    <xdr:to>
      <xdr:col>19</xdr:col>
      <xdr:colOff>177800</xdr:colOff>
      <xdr:row>58</xdr:row>
      <xdr:rowOff>10358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184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10358</xdr:rowOff>
    </xdr:from>
    <xdr:to>
      <xdr:col>15</xdr:col>
      <xdr:colOff>50800</xdr:colOff>
      <xdr:row>58</xdr:row>
      <xdr:rowOff>28098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445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155565</xdr:rowOff>
    </xdr:from>
    <xdr:to>
      <xdr:col>10</xdr:col>
      <xdr:colOff>114300</xdr:colOff>
      <xdr:row>58</xdr:row>
      <xdr:rowOff>28098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821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16617</xdr:rowOff>
    </xdr:from>
    <xdr:to>
      <xdr:col>24</xdr:col>
      <xdr:colOff>114300</xdr:colOff>
      <xdr:row>58</xdr:row>
      <xdr:rowOff>118217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102994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88397</xdr:rowOff>
    </xdr:from>
    <xdr:to>
      <xdr:col>20</xdr:col>
      <xdr:colOff>38100</xdr:colOff>
      <xdr:row>58</xdr:row>
      <xdr:rowOff>18547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131008</xdr:rowOff>
    </xdr:from>
    <xdr:to>
      <xdr:col>15</xdr:col>
      <xdr:colOff>101600</xdr:colOff>
      <xdr:row>58</xdr:row>
      <xdr:rowOff>61158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52285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148748</xdr:rowOff>
    </xdr:from>
    <xdr:to>
      <xdr:col>10</xdr:col>
      <xdr:colOff>165100</xdr:colOff>
      <xdr:row>58</xdr:row>
      <xdr:rowOff>78898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104765</xdr:rowOff>
    </xdr:from>
    <xdr:to>
      <xdr:col>6</xdr:col>
      <xdr:colOff>38100</xdr:colOff>
      <xdr:row>58</xdr:row>
      <xdr:rowOff>34915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26042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141109</xdr:rowOff>
    </xdr:from>
    <xdr:to>
      <xdr:col>24</xdr:col>
      <xdr:colOff>63500</xdr:colOff>
      <xdr:row>78</xdr:row>
      <xdr:rowOff>148844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4209"/>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137147</xdr:rowOff>
    </xdr:from>
    <xdr:to>
      <xdr:col>19</xdr:col>
      <xdr:colOff>177800</xdr:colOff>
      <xdr:row>78</xdr:row>
      <xdr:rowOff>141109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1024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136767</xdr:rowOff>
    </xdr:from>
    <xdr:to>
      <xdr:col>15</xdr:col>
      <xdr:colOff>50800</xdr:colOff>
      <xdr:row>78</xdr:row>
      <xdr:rowOff>137147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098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124764</xdr:rowOff>
    </xdr:from>
    <xdr:to>
      <xdr:col>10</xdr:col>
      <xdr:colOff>114300</xdr:colOff>
      <xdr:row>78</xdr:row>
      <xdr:rowOff>136767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7864"/>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98044</xdr:rowOff>
    </xdr:from>
    <xdr:to>
      <xdr:col>24</xdr:col>
      <xdr:colOff>114300</xdr:colOff>
      <xdr:row>79</xdr:row>
      <xdr:rowOff>28194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12971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90309</xdr:rowOff>
    </xdr:from>
    <xdr:to>
      <xdr:col>20</xdr:col>
      <xdr:colOff>38100</xdr:colOff>
      <xdr:row>79</xdr:row>
      <xdr:rowOff>20459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11586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86347</xdr:rowOff>
    </xdr:from>
    <xdr:to>
      <xdr:col>15</xdr:col>
      <xdr:colOff>101600</xdr:colOff>
      <xdr:row>79</xdr:row>
      <xdr:rowOff>16497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85967</xdr:rowOff>
    </xdr:from>
    <xdr:to>
      <xdr:col>10</xdr:col>
      <xdr:colOff>165100</xdr:colOff>
      <xdr:row>79</xdr:row>
      <xdr:rowOff>16117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73964</xdr:rowOff>
    </xdr:from>
    <xdr:to>
      <xdr:col>6</xdr:col>
      <xdr:colOff>38100</xdr:colOff>
      <xdr:row>79</xdr:row>
      <xdr:rowOff>4114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166691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6922</xdr:rowOff>
    </xdr:from>
    <xdr:to>
      <xdr:col>24</xdr:col>
      <xdr:colOff>63500</xdr:colOff>
      <xdr:row>96</xdr:row>
      <xdr:rowOff>35325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66122"/>
          <a:ext cx="8382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35325</xdr:rowOff>
    </xdr:from>
    <xdr:to>
      <xdr:col>19</xdr:col>
      <xdr:colOff>177800</xdr:colOff>
      <xdr:row>96</xdr:row>
      <xdr:rowOff>151758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4525"/>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96</xdr:row>
      <xdr:rowOff>151758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086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149453</xdr:rowOff>
    </xdr:from>
    <xdr:to>
      <xdr:col>10</xdr:col>
      <xdr:colOff>114300</xdr:colOff>
      <xdr:row>97</xdr:row>
      <xdr:rowOff>24561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127572</xdr:rowOff>
    </xdr:from>
    <xdr:to>
      <xdr:col>24</xdr:col>
      <xdr:colOff>114300</xdr:colOff>
      <xdr:row>96</xdr:row>
      <xdr:rowOff>57722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105999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155975</xdr:rowOff>
    </xdr:from>
    <xdr:to>
      <xdr:col>20</xdr:col>
      <xdr:colOff>38100</xdr:colOff>
      <xdr:row>96</xdr:row>
      <xdr:rowOff>86125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77252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100958</xdr:rowOff>
    </xdr:from>
    <xdr:to>
      <xdr:col>15</xdr:col>
      <xdr:colOff>101600</xdr:colOff>
      <xdr:row>97</xdr:row>
      <xdr:rowOff>31108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22235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98653</xdr:rowOff>
    </xdr:from>
    <xdr:to>
      <xdr:col>10</xdr:col>
      <xdr:colOff>165100</xdr:colOff>
      <xdr:row>97</xdr:row>
      <xdr:rowOff>28803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145211</xdr:rowOff>
    </xdr:from>
    <xdr:to>
      <xdr:col>6</xdr:col>
      <xdr:colOff>38100</xdr:colOff>
      <xdr:row>97</xdr:row>
      <xdr:rowOff>75361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66488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25160</xdr:rowOff>
    </xdr:from>
    <xdr:to>
      <xdr:col>55</xdr:col>
      <xdr:colOff>0</xdr:colOff>
      <xdr:row>39</xdr:row>
      <xdr:rowOff>130001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683010"/>
          <a:ext cx="838200" cy="1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127628</xdr:rowOff>
    </xdr:from>
    <xdr:to>
      <xdr:col>50</xdr:col>
      <xdr:colOff>114300</xdr:colOff>
      <xdr:row>39</xdr:row>
      <xdr:rowOff>130001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814178"/>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118222</xdr:rowOff>
    </xdr:from>
    <xdr:to>
      <xdr:col>45</xdr:col>
      <xdr:colOff>177800</xdr:colOff>
      <xdr:row>39</xdr:row>
      <xdr:rowOff>127628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80477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118222</xdr:rowOff>
    </xdr:from>
    <xdr:to>
      <xdr:col>41</xdr:col>
      <xdr:colOff>50800</xdr:colOff>
      <xdr:row>39</xdr:row>
      <xdr:rowOff>126495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80477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145810</xdr:rowOff>
    </xdr:from>
    <xdr:to>
      <xdr:col>55</xdr:col>
      <xdr:colOff>50800</xdr:colOff>
      <xdr:row>33</xdr:row>
      <xdr:rowOff>75960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6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60737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4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79201</xdr:rowOff>
    </xdr:from>
    <xdr:to>
      <xdr:col>50</xdr:col>
      <xdr:colOff>165100</xdr:colOff>
      <xdr:row>40</xdr:row>
      <xdr:rowOff>9351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478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76828</xdr:rowOff>
    </xdr:from>
    <xdr:to>
      <xdr:col>46</xdr:col>
      <xdr:colOff>38100</xdr:colOff>
      <xdr:row>40</xdr:row>
      <xdr:rowOff>6978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169555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67422</xdr:rowOff>
    </xdr:from>
    <xdr:to>
      <xdr:col>41</xdr:col>
      <xdr:colOff>101600</xdr:colOff>
      <xdr:row>39</xdr:row>
      <xdr:rowOff>169022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160149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4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75695</xdr:rowOff>
    </xdr:from>
    <xdr:to>
      <xdr:col>36</xdr:col>
      <xdr:colOff>165100</xdr:colOff>
      <xdr:row>40</xdr:row>
      <xdr:rowOff>5845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168422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7272</xdr:rowOff>
    </xdr:from>
    <xdr:to>
      <xdr:col>55</xdr:col>
      <xdr:colOff>0</xdr:colOff>
      <xdr:row>58</xdr:row>
      <xdr:rowOff>9284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51372"/>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112565</xdr:rowOff>
    </xdr:from>
    <xdr:to>
      <xdr:col>50</xdr:col>
      <xdr:colOff>114300</xdr:colOff>
      <xdr:row>58</xdr:row>
      <xdr:rowOff>7272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13765"/>
          <a:ext cx="889000" cy="2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112565</xdr:rowOff>
    </xdr:from>
    <xdr:to>
      <xdr:col>45</xdr:col>
      <xdr:colOff>177800</xdr:colOff>
      <xdr:row>56</xdr:row>
      <xdr:rowOff>125847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13765"/>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82572</xdr:rowOff>
    </xdr:from>
    <xdr:to>
      <xdr:col>41</xdr:col>
      <xdr:colOff>50800</xdr:colOff>
      <xdr:row>56</xdr:row>
      <xdr:rowOff>125847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83772"/>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129934</xdr:rowOff>
    </xdr:from>
    <xdr:to>
      <xdr:col>55</xdr:col>
      <xdr:colOff>50800</xdr:colOff>
      <xdr:row>58</xdr:row>
      <xdr:rowOff>60084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127922</xdr:rowOff>
    </xdr:from>
    <xdr:to>
      <xdr:col>50</xdr:col>
      <xdr:colOff>165100</xdr:colOff>
      <xdr:row>58</xdr:row>
      <xdr:rowOff>58072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49199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61765</xdr:rowOff>
    </xdr:from>
    <xdr:to>
      <xdr:col>46</xdr:col>
      <xdr:colOff>38100</xdr:colOff>
      <xdr:row>56</xdr:row>
      <xdr:rowOff>163365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154492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75047</xdr:rowOff>
    </xdr:from>
    <xdr:to>
      <xdr:col>41</xdr:col>
      <xdr:colOff>101600</xdr:colOff>
      <xdr:row>57</xdr:row>
      <xdr:rowOff>5197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167774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31772</xdr:rowOff>
    </xdr:from>
    <xdr:to>
      <xdr:col>36</xdr:col>
      <xdr:colOff>165100</xdr:colOff>
      <xdr:row>56</xdr:row>
      <xdr:rowOff>133372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124499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12560</xdr:rowOff>
    </xdr:from>
    <xdr:to>
      <xdr:col>55</xdr:col>
      <xdr:colOff>0</xdr:colOff>
      <xdr:row>79</xdr:row>
      <xdr:rowOff>20028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7110"/>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12560</xdr:rowOff>
    </xdr:from>
    <xdr:to>
      <xdr:col>50</xdr:col>
      <xdr:colOff>114300</xdr:colOff>
      <xdr:row>79</xdr:row>
      <xdr:rowOff>31038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711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158978</xdr:rowOff>
    </xdr:from>
    <xdr:to>
      <xdr:col>45</xdr:col>
      <xdr:colOff>177800</xdr:colOff>
      <xdr:row>79</xdr:row>
      <xdr:rowOff>31038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32078"/>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125107</xdr:rowOff>
    </xdr:from>
    <xdr:to>
      <xdr:col>41</xdr:col>
      <xdr:colOff>50800</xdr:colOff>
      <xdr:row>78</xdr:row>
      <xdr:rowOff>158978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98207"/>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140678</xdr:rowOff>
    </xdr:from>
    <xdr:to>
      <xdr:col>55</xdr:col>
      <xdr:colOff>50800</xdr:colOff>
      <xdr:row>79</xdr:row>
      <xdr:rowOff>70828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55605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133210</xdr:rowOff>
    </xdr:from>
    <xdr:to>
      <xdr:col>50</xdr:col>
      <xdr:colOff>165100</xdr:colOff>
      <xdr:row>79</xdr:row>
      <xdr:rowOff>63360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54487</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59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151688</xdr:rowOff>
    </xdr:from>
    <xdr:to>
      <xdr:col>46</xdr:col>
      <xdr:colOff>38100</xdr:colOff>
      <xdr:row>79</xdr:row>
      <xdr:rowOff>81838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72965</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108178</xdr:rowOff>
    </xdr:from>
    <xdr:to>
      <xdr:col>41</xdr:col>
      <xdr:colOff>101600</xdr:colOff>
      <xdr:row>79</xdr:row>
      <xdr:rowOff>38328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29455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74307</xdr:rowOff>
    </xdr:from>
    <xdr:to>
      <xdr:col>36</xdr:col>
      <xdr:colOff>165100</xdr:colOff>
      <xdr:row>79</xdr:row>
      <xdr:rowOff>4457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167034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803</xdr:rowOff>
    </xdr:from>
    <xdr:to>
      <xdr:col>55</xdr:col>
      <xdr:colOff>0</xdr:colOff>
      <xdr:row>96</xdr:row>
      <xdr:rowOff>23479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60003"/>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83441</xdr:rowOff>
    </xdr:from>
    <xdr:to>
      <xdr:col>50</xdr:col>
      <xdr:colOff>114300</xdr:colOff>
      <xdr:row>96</xdr:row>
      <xdr:rowOff>803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99741"/>
          <a:ext cx="889000" cy="2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83441</xdr:rowOff>
    </xdr:from>
    <xdr:to>
      <xdr:col>45</xdr:col>
      <xdr:colOff>177800</xdr:colOff>
      <xdr:row>94</xdr:row>
      <xdr:rowOff>101547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99741"/>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101547</xdr:rowOff>
    </xdr:from>
    <xdr:to>
      <xdr:col>41</xdr:col>
      <xdr:colOff>50800</xdr:colOff>
      <xdr:row>94</xdr:row>
      <xdr:rowOff>113320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784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144129</xdr:rowOff>
    </xdr:from>
    <xdr:to>
      <xdr:col>55</xdr:col>
      <xdr:colOff>50800</xdr:colOff>
      <xdr:row>96</xdr:row>
      <xdr:rowOff>74279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122556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121453</xdr:rowOff>
    </xdr:from>
    <xdr:to>
      <xdr:col>50</xdr:col>
      <xdr:colOff>165100</xdr:colOff>
      <xdr:row>96</xdr:row>
      <xdr:rowOff>51603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32641</xdr:rowOff>
    </xdr:from>
    <xdr:to>
      <xdr:col>46</xdr:col>
      <xdr:colOff>38100</xdr:colOff>
      <xdr:row>94</xdr:row>
      <xdr:rowOff>134241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150768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50747</xdr:rowOff>
    </xdr:from>
    <xdr:to>
      <xdr:col>41</xdr:col>
      <xdr:colOff>101600</xdr:colOff>
      <xdr:row>94</xdr:row>
      <xdr:rowOff>152347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168874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62520</xdr:rowOff>
    </xdr:from>
    <xdr:to>
      <xdr:col>36</xdr:col>
      <xdr:colOff>165100</xdr:colOff>
      <xdr:row>94</xdr:row>
      <xdr:rowOff>164120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145034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8868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94234</xdr:rowOff>
    </xdr:from>
    <xdr:to>
      <xdr:col>85</xdr:col>
      <xdr:colOff>177800</xdr:colOff>
      <xdr:row>38</xdr:row>
      <xdr:rowOff>24385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117111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32258</xdr:rowOff>
    </xdr:from>
    <xdr:to>
      <xdr:col>85</xdr:col>
      <xdr:colOff>127000</xdr:colOff>
      <xdr:row>78</xdr:row>
      <xdr:rowOff>55804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05358"/>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55804</xdr:rowOff>
    </xdr:from>
    <xdr:to>
      <xdr:col>81</xdr:col>
      <xdr:colOff>50800</xdr:colOff>
      <xdr:row>78</xdr:row>
      <xdr:rowOff>58547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289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58547</xdr:rowOff>
    </xdr:from>
    <xdr:to>
      <xdr:col>76</xdr:col>
      <xdr:colOff>114300</xdr:colOff>
      <xdr:row>78</xdr:row>
      <xdr:rowOff>65267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3164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65267</xdr:rowOff>
    </xdr:from>
    <xdr:to>
      <xdr:col>71</xdr:col>
      <xdr:colOff>177800</xdr:colOff>
      <xdr:row>78</xdr:row>
      <xdr:rowOff>98918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38367"/>
          <a:ext cx="889000" cy="3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152908</xdr:rowOff>
    </xdr:from>
    <xdr:to>
      <xdr:col>85</xdr:col>
      <xdr:colOff>177800</xdr:colOff>
      <xdr:row>78</xdr:row>
      <xdr:rowOff>83058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131335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5004</xdr:rowOff>
    </xdr:from>
    <xdr:to>
      <xdr:col>81</xdr:col>
      <xdr:colOff>101600</xdr:colOff>
      <xdr:row>78</xdr:row>
      <xdr:rowOff>106604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97731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7747</xdr:rowOff>
    </xdr:from>
    <xdr:to>
      <xdr:col>76</xdr:col>
      <xdr:colOff>165100</xdr:colOff>
      <xdr:row>78</xdr:row>
      <xdr:rowOff>109347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100474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14467</xdr:rowOff>
    </xdr:from>
    <xdr:to>
      <xdr:col>72</xdr:col>
      <xdr:colOff>38100</xdr:colOff>
      <xdr:row>78</xdr:row>
      <xdr:rowOff>116067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107194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48118</xdr:rowOff>
    </xdr:from>
    <xdr:to>
      <xdr:col>67</xdr:col>
      <xdr:colOff>101600</xdr:colOff>
      <xdr:row>78</xdr:row>
      <xdr:rowOff>149718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140845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107285</xdr:rowOff>
    </xdr:from>
    <xdr:to>
      <xdr:col>85</xdr:col>
      <xdr:colOff>127000</xdr:colOff>
      <xdr:row>97</xdr:row>
      <xdr:rowOff>48991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566485"/>
          <a:ext cx="8382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107285</xdr:rowOff>
    </xdr:from>
    <xdr:to>
      <xdr:col>81</xdr:col>
      <xdr:colOff>50800</xdr:colOff>
      <xdr:row>97</xdr:row>
      <xdr:rowOff>16622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66485"/>
          <a:ext cx="8890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16622</xdr:rowOff>
    </xdr:from>
    <xdr:to>
      <xdr:col>76</xdr:col>
      <xdr:colOff>114300</xdr:colOff>
      <xdr:row>97</xdr:row>
      <xdr:rowOff>143174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47272"/>
          <a:ext cx="889000" cy="1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55530</xdr:rowOff>
    </xdr:from>
    <xdr:to>
      <xdr:col>71</xdr:col>
      <xdr:colOff>177800</xdr:colOff>
      <xdr:row>97</xdr:row>
      <xdr:rowOff>143174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86180"/>
          <a:ext cx="8890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169641</xdr:rowOff>
    </xdr:from>
    <xdr:to>
      <xdr:col>85</xdr:col>
      <xdr:colOff>177800</xdr:colOff>
      <xdr:row>97</xdr:row>
      <xdr:rowOff>99791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148068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0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56485</xdr:rowOff>
    </xdr:from>
    <xdr:to>
      <xdr:col>81</xdr:col>
      <xdr:colOff>101600</xdr:colOff>
      <xdr:row>96</xdr:row>
      <xdr:rowOff>158085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3162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2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137272</xdr:rowOff>
    </xdr:from>
    <xdr:to>
      <xdr:col>76</xdr:col>
      <xdr:colOff>165100</xdr:colOff>
      <xdr:row>97</xdr:row>
      <xdr:rowOff>67422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58549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68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92374</xdr:rowOff>
    </xdr:from>
    <xdr:to>
      <xdr:col>72</xdr:col>
      <xdr:colOff>38100</xdr:colOff>
      <xdr:row>98</xdr:row>
      <xdr:rowOff>22524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13651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xdr:rowOff>
    </xdr:from>
    <xdr:to>
      <xdr:col>67</xdr:col>
      <xdr:colOff>101600</xdr:colOff>
      <xdr:row>97</xdr:row>
      <xdr:rowOff>106330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97457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7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158674</xdr:rowOff>
    </xdr:from>
    <xdr:to>
      <xdr:col>116</xdr:col>
      <xdr:colOff>63500</xdr:colOff>
      <xdr:row>38</xdr:row>
      <xdr:rowOff>21742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02324"/>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158674</xdr:rowOff>
    </xdr:from>
    <xdr:to>
      <xdr:col>111</xdr:col>
      <xdr:colOff>177800</xdr:colOff>
      <xdr:row>38</xdr:row>
      <xdr:rowOff>97180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02324"/>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80950</xdr:rowOff>
    </xdr:from>
    <xdr:to>
      <xdr:col>107</xdr:col>
      <xdr:colOff>50800</xdr:colOff>
      <xdr:row>38</xdr:row>
      <xdr:rowOff>97180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9605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80950</xdr:rowOff>
    </xdr:from>
    <xdr:to>
      <xdr:col>102</xdr:col>
      <xdr:colOff>114300</xdr:colOff>
      <xdr:row>38</xdr:row>
      <xdr:rowOff>85293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9605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142392</xdr:rowOff>
    </xdr:from>
    <xdr:to>
      <xdr:col>116</xdr:col>
      <xdr:colOff>114300</xdr:colOff>
      <xdr:row>38</xdr:row>
      <xdr:rowOff>72543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57319</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107874</xdr:rowOff>
    </xdr:from>
    <xdr:to>
      <xdr:col>112</xdr:col>
      <xdr:colOff>38100</xdr:colOff>
      <xdr:row>38</xdr:row>
      <xdr:rowOff>38024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29151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46380</xdr:rowOff>
    </xdr:from>
    <xdr:to>
      <xdr:col>107</xdr:col>
      <xdr:colOff>101600</xdr:colOff>
      <xdr:row>38</xdr:row>
      <xdr:rowOff>147980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139107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30150</xdr:rowOff>
    </xdr:from>
    <xdr:to>
      <xdr:col>102</xdr:col>
      <xdr:colOff>165100</xdr:colOff>
      <xdr:row>38</xdr:row>
      <xdr:rowOff>131750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122877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140615</xdr:rowOff>
    </xdr:from>
    <xdr:to>
      <xdr:col>116</xdr:col>
      <xdr:colOff>63500</xdr:colOff>
      <xdr:row>57</xdr:row>
      <xdr:rowOff>170149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13265"/>
          <a:ext cx="8382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170149</xdr:rowOff>
    </xdr:from>
    <xdr:to>
      <xdr:col>111</xdr:col>
      <xdr:colOff>177800</xdr:colOff>
      <xdr:row>57</xdr:row>
      <xdr:rowOff>170287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4279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170287</xdr:rowOff>
    </xdr:from>
    <xdr:to>
      <xdr:col>107</xdr:col>
      <xdr:colOff>50800</xdr:colOff>
      <xdr:row>57</xdr:row>
      <xdr:rowOff>170835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4293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170515</xdr:rowOff>
    </xdr:from>
    <xdr:to>
      <xdr:col>102</xdr:col>
      <xdr:colOff>114300</xdr:colOff>
      <xdr:row>57</xdr:row>
      <xdr:rowOff>170835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4316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89815</xdr:rowOff>
    </xdr:from>
    <xdr:to>
      <xdr:col>116</xdr:col>
      <xdr:colOff>114300</xdr:colOff>
      <xdr:row>58</xdr:row>
      <xdr:rowOff>19965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68242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119349</xdr:rowOff>
    </xdr:from>
    <xdr:to>
      <xdr:col>112</xdr:col>
      <xdr:colOff>38100</xdr:colOff>
      <xdr:row>58</xdr:row>
      <xdr:rowOff>49499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40626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119487</xdr:rowOff>
    </xdr:from>
    <xdr:to>
      <xdr:col>107</xdr:col>
      <xdr:colOff>101600</xdr:colOff>
      <xdr:row>58</xdr:row>
      <xdr:rowOff>49637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40764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120035</xdr:rowOff>
    </xdr:from>
    <xdr:to>
      <xdr:col>102</xdr:col>
      <xdr:colOff>165100</xdr:colOff>
      <xdr:row>58</xdr:row>
      <xdr:rowOff>50185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41312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119715</xdr:rowOff>
    </xdr:from>
    <xdr:to>
      <xdr:col>98</xdr:col>
      <xdr:colOff>38100</xdr:colOff>
      <xdr:row>58</xdr:row>
      <xdr:rowOff>49865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40992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111902</xdr:rowOff>
    </xdr:from>
    <xdr:to>
      <xdr:col>116</xdr:col>
      <xdr:colOff>63500</xdr:colOff>
      <xdr:row>73</xdr:row>
      <xdr:rowOff>1580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56302"/>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1580</xdr:rowOff>
    </xdr:from>
    <xdr:to>
      <xdr:col>111</xdr:col>
      <xdr:colOff>177800</xdr:colOff>
      <xdr:row>73</xdr:row>
      <xdr:rowOff>34133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5174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34133</xdr:rowOff>
    </xdr:from>
    <xdr:to>
      <xdr:col>107</xdr:col>
      <xdr:colOff>50800</xdr:colOff>
      <xdr:row>73</xdr:row>
      <xdr:rowOff>70389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4998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70389</xdr:rowOff>
    </xdr:from>
    <xdr:to>
      <xdr:col>102</xdr:col>
      <xdr:colOff>114300</xdr:colOff>
      <xdr:row>73</xdr:row>
      <xdr:rowOff>98872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86239"/>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61102</xdr:rowOff>
    </xdr:from>
    <xdr:to>
      <xdr:col>116</xdr:col>
      <xdr:colOff>114300</xdr:colOff>
      <xdr:row>72</xdr:row>
      <xdr:rowOff>162702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83979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122230</xdr:rowOff>
    </xdr:from>
    <xdr:to>
      <xdr:col>112</xdr:col>
      <xdr:colOff>38100</xdr:colOff>
      <xdr:row>73</xdr:row>
      <xdr:rowOff>52380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43507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154783</xdr:rowOff>
    </xdr:from>
    <xdr:to>
      <xdr:col>107</xdr:col>
      <xdr:colOff>101600</xdr:colOff>
      <xdr:row>73</xdr:row>
      <xdr:rowOff>84933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76060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19589</xdr:rowOff>
    </xdr:from>
    <xdr:to>
      <xdr:col>102</xdr:col>
      <xdr:colOff>165100</xdr:colOff>
      <xdr:row>73</xdr:row>
      <xdr:rowOff>121189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112316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48072</xdr:rowOff>
    </xdr:from>
    <xdr:to>
      <xdr:col>98</xdr:col>
      <xdr:colOff>38100</xdr:colOff>
      <xdr:row>73</xdr:row>
      <xdr:rowOff>149672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140799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5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歳出決算額は、住民一人当たり</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円に上り、前年度の</a:t>
          </a:r>
          <a:r>
            <a:rPr kumimoji="1" lang="en-US" altLang="ja-JP" sz="1050">
              <a:latin typeface="ＭＳ Ｐゴシック" panose="020B0600070205080204" pitchFamily="50" charset="-128"/>
              <a:ea typeface="ＭＳ Ｐゴシック" panose="020B0600070205080204" pitchFamily="50" charset="-128"/>
            </a:rPr>
            <a:t>299,079</a:t>
          </a:r>
          <a:r>
            <a:rPr kumimoji="1" lang="ja-JP" altLang="en-US" sz="1050">
              <a:latin typeface="ＭＳ Ｐゴシック" panose="020B0600070205080204" pitchFamily="50" charset="-128"/>
              <a:ea typeface="ＭＳ Ｐゴシック" panose="020B0600070205080204" pitchFamily="50" charset="-128"/>
            </a:rPr>
            <a:t>円を</a:t>
          </a:r>
          <a:r>
            <a:rPr kumimoji="1" lang="en-US" altLang="ja-JP" sz="1050">
              <a:latin typeface="ＭＳ Ｐゴシック" panose="020B0600070205080204" pitchFamily="50" charset="-128"/>
              <a:ea typeface="ＭＳ Ｐゴシック" panose="020B0600070205080204" pitchFamily="50" charset="-128"/>
            </a:rPr>
            <a:t>112,963</a:t>
          </a:r>
          <a:r>
            <a:rPr kumimoji="1" lang="ja-JP" altLang="en-US" sz="1050">
              <a:latin typeface="ＭＳ Ｐゴシック" panose="020B0600070205080204" pitchFamily="50" charset="-128"/>
              <a:ea typeface="ＭＳ Ｐゴシック" panose="020B0600070205080204" pitchFamily="50" charset="-128"/>
            </a:rPr>
            <a:t>円も上回った。人口がピークを過ぎ、緩やかな減少に転じている中、特別定額給付金をはじめとした新型コロナウイルス感染症対策関連経費により大幅に増加したためである。</a:t>
          </a:r>
        </a:p>
        <a:p>
          <a:r>
            <a:rPr kumimoji="1" lang="ja-JP" altLang="en-US" sz="1050">
              <a:latin typeface="ＭＳ Ｐゴシック" panose="020B0600070205080204" pitchFamily="50" charset="-128"/>
              <a:ea typeface="ＭＳ Ｐゴシック" panose="020B0600070205080204" pitchFamily="50" charset="-128"/>
            </a:rPr>
            <a:t>　類似団体と比較して人口規模が大きいこともあり、火災に見舞われたリサイクルセンターの災害復旧事業費と老人福祉費の影響により増加を辿る繰出金など一部経費を除いて、一人当たりコストは下回って推移している。</a:t>
          </a:r>
        </a:p>
        <a:p>
          <a:r>
            <a:rPr kumimoji="1" lang="ja-JP" altLang="en-US" sz="1050">
              <a:latin typeface="ＭＳ Ｐゴシック" panose="020B0600070205080204" pitchFamily="50" charset="-128"/>
              <a:ea typeface="ＭＳ Ｐゴシック" panose="020B0600070205080204" pitchFamily="50" charset="-128"/>
            </a:rPr>
            <a:t>　補助費等は、ひとり一律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万円を支給した特別定額給付金や事業者向け支援の感染症対策協力金など国・県と歩調を合わせた緊急的な財政出動の結果、一人当たり</a:t>
          </a:r>
          <a:r>
            <a:rPr kumimoji="1" lang="en-US" altLang="ja-JP" sz="1050">
              <a:latin typeface="ＭＳ Ｐゴシック" panose="020B0600070205080204" pitchFamily="50" charset="-128"/>
              <a:ea typeface="ＭＳ Ｐゴシック" panose="020B0600070205080204" pitchFamily="50" charset="-128"/>
            </a:rPr>
            <a:t>104,131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27,141→131,272</a:t>
          </a:r>
          <a:r>
            <a:rPr kumimoji="1" lang="ja-JP" altLang="en-US" sz="1050">
              <a:latin typeface="ＭＳ Ｐゴシック" panose="020B0600070205080204" pitchFamily="50" charset="-128"/>
              <a:ea typeface="ＭＳ Ｐゴシック" panose="020B0600070205080204" pitchFamily="50" charset="-128"/>
            </a:rPr>
            <a:t>）増加した。人件費は、定年退職者の減による退職手当が減少したものの、中核市移行に向けた職員数の増や会計年度任用職員・再任用職員の制度移行の影響を大きく受け、一人当たり</a:t>
          </a:r>
          <a:r>
            <a:rPr kumimoji="1" lang="en-US" altLang="ja-JP" sz="1050">
              <a:latin typeface="ＭＳ Ｐゴシック" panose="020B0600070205080204" pitchFamily="50" charset="-128"/>
              <a:ea typeface="ＭＳ Ｐゴシック" panose="020B0600070205080204" pitchFamily="50" charset="-128"/>
            </a:rPr>
            <a:t>8,153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45,543→53,696</a:t>
          </a:r>
          <a:r>
            <a:rPr kumimoji="1" lang="ja-JP" altLang="en-US" sz="1050">
              <a:latin typeface="ＭＳ Ｐゴシック" panose="020B0600070205080204" pitchFamily="50" charset="-128"/>
              <a:ea typeface="ＭＳ Ｐゴシック" panose="020B0600070205080204" pitchFamily="50" charset="-128"/>
            </a:rPr>
            <a:t>）増加した。扶助費は、児童扶養手当や子ども医療給付費など一部経常経費で減少したものの、コロナ対策として実施した子育て世帯への臨時特別給付金やひとり親世帯臨時特別給付金などにより、一人当たり</a:t>
          </a:r>
          <a:r>
            <a:rPr kumimoji="1" lang="en-US" altLang="ja-JP" sz="1050">
              <a:latin typeface="ＭＳ Ｐゴシック" panose="020B0600070205080204" pitchFamily="50" charset="-128"/>
              <a:ea typeface="ＭＳ Ｐゴシック" panose="020B0600070205080204" pitchFamily="50" charset="-128"/>
            </a:rPr>
            <a:t>1,491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87,479→88,970</a:t>
          </a:r>
          <a:r>
            <a:rPr kumimoji="1" lang="ja-JP" altLang="en-US" sz="1050">
              <a:latin typeface="ＭＳ Ｐゴシック" panose="020B0600070205080204" pitchFamily="50" charset="-128"/>
              <a:ea typeface="ＭＳ Ｐゴシック" panose="020B0600070205080204" pitchFamily="50" charset="-128"/>
            </a:rPr>
            <a:t>）増加した。繰出金は、介護保険事業と後期高齢者医療事業特別会計への繰出金や後期高齢者療養給付費負担金の増加により、一人当たり</a:t>
          </a:r>
          <a:r>
            <a:rPr kumimoji="1" lang="en-US" altLang="ja-JP" sz="1050">
              <a:latin typeface="ＭＳ Ｐゴシック" panose="020B0600070205080204" pitchFamily="50" charset="-128"/>
              <a:ea typeface="ＭＳ Ｐゴシック" panose="020B0600070205080204" pitchFamily="50" charset="-128"/>
            </a:rPr>
            <a:t>1,337</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31,771→33,108</a:t>
          </a:r>
          <a:r>
            <a:rPr kumimoji="1" lang="ja-JP" altLang="en-US" sz="1050">
              <a:latin typeface="ＭＳ Ｐゴシック" panose="020B0600070205080204" pitchFamily="50" charset="-128"/>
              <a:ea typeface="ＭＳ Ｐゴシック" panose="020B0600070205080204" pitchFamily="50" charset="-128"/>
            </a:rPr>
            <a:t>）増加した。災害復旧事業費は、例年発生する経費ではなかったが、令和元年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月に発生したリサイクルセンターの火災を受け、緊急的に実施した施設の復旧工事のため、一人当たり</a:t>
          </a:r>
          <a:r>
            <a:rPr kumimoji="1" lang="en-US" altLang="ja-JP" sz="1050">
              <a:latin typeface="ＭＳ Ｐゴシック" panose="020B0600070205080204" pitchFamily="50" charset="-128"/>
              <a:ea typeface="ＭＳ Ｐゴシック" panose="020B0600070205080204" pitchFamily="50" charset="-128"/>
            </a:rPr>
            <a:t>1,272</a:t>
          </a:r>
          <a:r>
            <a:rPr kumimoji="1" lang="ja-JP" altLang="en-US" sz="1050">
              <a:latin typeface="ＭＳ Ｐゴシック" panose="020B0600070205080204" pitchFamily="50" charset="-128"/>
              <a:ea typeface="ＭＳ Ｐゴシック" panose="020B0600070205080204" pitchFamily="50" charset="-128"/>
            </a:rPr>
            <a:t>円（皆増）となった。公債費は、臨時財政対策債をはじめとした市債残高の増加に伴う元金償還金の増加により、一人当たり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1,030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23,670→24,700</a:t>
          </a:r>
          <a:r>
            <a:rPr kumimoji="1" lang="ja-JP" altLang="en-US" sz="1050">
              <a:latin typeface="ＭＳ Ｐゴシック" panose="020B0600070205080204" pitchFamily="50" charset="-128"/>
              <a:ea typeface="ＭＳ Ｐゴシック" panose="020B0600070205080204" pitchFamily="50" charset="-128"/>
            </a:rPr>
            <a:t>）増加した。貸付金は、コロナの影響の大きい医療法人に対し、県の貸付制度に合わせ実施した貸付により、一人当たり</a:t>
          </a:r>
          <a:r>
            <a:rPr kumimoji="1" lang="en-US" altLang="ja-JP" sz="1050">
              <a:latin typeface="ＭＳ Ｐゴシック" panose="020B0600070205080204" pitchFamily="50" charset="-128"/>
              <a:ea typeface="ＭＳ Ｐゴシック" panose="020B0600070205080204" pitchFamily="50" charset="-128"/>
            </a:rPr>
            <a:t>646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3,084→3,730</a:t>
          </a:r>
          <a:r>
            <a:rPr kumimoji="1" lang="ja-JP" altLang="en-US" sz="1050">
              <a:latin typeface="ＭＳ Ｐゴシック" panose="020B0600070205080204" pitchFamily="50" charset="-128"/>
              <a:ea typeface="ＭＳ Ｐゴシック" panose="020B0600070205080204" pitchFamily="50" charset="-128"/>
            </a:rPr>
            <a:t>）増加した。積立金は、財政調整基金積立金が大きく減少したため、一人当たり</a:t>
          </a:r>
          <a:r>
            <a:rPr kumimoji="1" lang="en-US" altLang="ja-JP" sz="1050">
              <a:latin typeface="ＭＳ Ｐゴシック" panose="020B0600070205080204" pitchFamily="50" charset="-128"/>
              <a:ea typeface="ＭＳ Ｐゴシック" panose="020B0600070205080204" pitchFamily="50" charset="-128"/>
            </a:rPr>
            <a:t>2,475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8,209→5,734</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今後は、年々増加している扶助費に加えて、地方債残高増加の影響を受ける公債費、中核市移行等増加要因が生じる人件費といった義務的経費の増加が避けられないため、公共施設等総合管理計画の下、施設の統廃合及び維持管理を経済的、効率的に進めるなど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62956</xdr:rowOff>
    </xdr:from>
    <xdr:to>
      <xdr:col>24</xdr:col>
      <xdr:colOff>63500</xdr:colOff>
      <xdr:row>38</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780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40096</xdr:rowOff>
    </xdr:from>
    <xdr:to>
      <xdr:col>19</xdr:col>
      <xdr:colOff>177800</xdr:colOff>
      <xdr:row>38</xdr:row>
      <xdr:rowOff>66222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55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40096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24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38</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24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12156</xdr:rowOff>
    </xdr:from>
    <xdr:to>
      <xdr:col>24</xdr:col>
      <xdr:colOff>114300</xdr:colOff>
      <xdr:row>38</xdr:row>
      <xdr:rowOff>113756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162033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15422</xdr:rowOff>
    </xdr:from>
    <xdr:to>
      <xdr:col>20</xdr:col>
      <xdr:colOff>38100</xdr:colOff>
      <xdr:row>38</xdr:row>
      <xdr:rowOff>117022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108149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160746</xdr:rowOff>
    </xdr:from>
    <xdr:to>
      <xdr:col>15</xdr:col>
      <xdr:colOff>101600</xdr:colOff>
      <xdr:row>38</xdr:row>
      <xdr:rowOff>90896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82023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129722</xdr:rowOff>
    </xdr:from>
    <xdr:to>
      <xdr:col>10</xdr:col>
      <xdr:colOff>165100</xdr:colOff>
      <xdr:row>38</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142784</xdr:rowOff>
    </xdr:from>
    <xdr:to>
      <xdr:col>6</xdr:col>
      <xdr:colOff>38100</xdr:colOff>
      <xdr:row>38</xdr:row>
      <xdr:rowOff>72934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64061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104015</xdr:rowOff>
    </xdr:from>
    <xdr:to>
      <xdr:col>24</xdr:col>
      <xdr:colOff>63500</xdr:colOff>
      <xdr:row>57</xdr:row>
      <xdr:rowOff>168062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90865"/>
          <a:ext cx="838200" cy="7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168062</xdr:rowOff>
    </xdr:from>
    <xdr:to>
      <xdr:col>19</xdr:col>
      <xdr:colOff>177800</xdr:colOff>
      <xdr:row>58</xdr:row>
      <xdr:rowOff>16744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0712"/>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16744</xdr:rowOff>
    </xdr:from>
    <xdr:to>
      <xdr:col>15</xdr:col>
      <xdr:colOff>50800</xdr:colOff>
      <xdr:row>58</xdr:row>
      <xdr:rowOff>37333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0844"/>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12164</xdr:rowOff>
    </xdr:from>
    <xdr:to>
      <xdr:col>10</xdr:col>
      <xdr:colOff>114300</xdr:colOff>
      <xdr:row>58</xdr:row>
      <xdr:rowOff>37333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6264"/>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53215</xdr:rowOff>
    </xdr:from>
    <xdr:to>
      <xdr:col>24</xdr:col>
      <xdr:colOff>114300</xdr:colOff>
      <xdr:row>53</xdr:row>
      <xdr:rowOff>154815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139592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117262</xdr:rowOff>
    </xdr:from>
    <xdr:to>
      <xdr:col>20</xdr:col>
      <xdr:colOff>38100</xdr:colOff>
      <xdr:row>58</xdr:row>
      <xdr:rowOff>47412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38539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137394</xdr:rowOff>
    </xdr:from>
    <xdr:to>
      <xdr:col>15</xdr:col>
      <xdr:colOff>101600</xdr:colOff>
      <xdr:row>58</xdr:row>
      <xdr:rowOff>67544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157983</xdr:rowOff>
    </xdr:from>
    <xdr:to>
      <xdr:col>10</xdr:col>
      <xdr:colOff>165100</xdr:colOff>
      <xdr:row>58</xdr:row>
      <xdr:rowOff>88133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79260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132814</xdr:rowOff>
    </xdr:from>
    <xdr:to>
      <xdr:col>6</xdr:col>
      <xdr:colOff>38100</xdr:colOff>
      <xdr:row>58</xdr:row>
      <xdr:rowOff>62964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34697</xdr:rowOff>
    </xdr:from>
    <xdr:to>
      <xdr:col>24</xdr:col>
      <xdr:colOff>63500</xdr:colOff>
      <xdr:row>76</xdr:row>
      <xdr:rowOff>149206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4897"/>
          <a:ext cx="838200" cy="1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149206</xdr:rowOff>
    </xdr:from>
    <xdr:to>
      <xdr:col>19</xdr:col>
      <xdr:colOff>177800</xdr:colOff>
      <xdr:row>77</xdr:row>
      <xdr:rowOff>82569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9406"/>
          <a:ext cx="8890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72510</xdr:rowOff>
    </xdr:from>
    <xdr:to>
      <xdr:col>15</xdr:col>
      <xdr:colOff>50800</xdr:colOff>
      <xdr:row>77</xdr:row>
      <xdr:rowOff>82569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7416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72510</xdr:rowOff>
    </xdr:from>
    <xdr:to>
      <xdr:col>10</xdr:col>
      <xdr:colOff>114300</xdr:colOff>
      <xdr:row>77</xdr:row>
      <xdr:rowOff>127888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155347</xdr:rowOff>
    </xdr:from>
    <xdr:to>
      <xdr:col>24</xdr:col>
      <xdr:colOff>114300</xdr:colOff>
      <xdr:row>76</xdr:row>
      <xdr:rowOff>85497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133774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98406</xdr:rowOff>
    </xdr:from>
    <xdr:to>
      <xdr:col>20</xdr:col>
      <xdr:colOff>38100</xdr:colOff>
      <xdr:row>77</xdr:row>
      <xdr:rowOff>28556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19683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31769</xdr:rowOff>
    </xdr:from>
    <xdr:to>
      <xdr:col>15</xdr:col>
      <xdr:colOff>101600</xdr:colOff>
      <xdr:row>77</xdr:row>
      <xdr:rowOff>133369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21710</xdr:rowOff>
    </xdr:from>
    <xdr:to>
      <xdr:col>10</xdr:col>
      <xdr:colOff>165100</xdr:colOff>
      <xdr:row>77</xdr:row>
      <xdr:rowOff>123310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77088</xdr:rowOff>
    </xdr:from>
    <xdr:to>
      <xdr:col>6</xdr:col>
      <xdr:colOff>38100</xdr:colOff>
      <xdr:row>78</xdr:row>
      <xdr:rowOff>7238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169815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67332</xdr:rowOff>
    </xdr:from>
    <xdr:to>
      <xdr:col>24</xdr:col>
      <xdr:colOff>63500</xdr:colOff>
      <xdr:row>98</xdr:row>
      <xdr:rowOff>122718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69432"/>
          <a:ext cx="8382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122718</xdr:rowOff>
    </xdr:from>
    <xdr:to>
      <xdr:col>19</xdr:col>
      <xdr:colOff>177800</xdr:colOff>
      <xdr:row>98</xdr:row>
      <xdr:rowOff>162984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24818"/>
          <a:ext cx="8890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96952</xdr:rowOff>
    </xdr:from>
    <xdr:to>
      <xdr:col>15</xdr:col>
      <xdr:colOff>50800</xdr:colOff>
      <xdr:row>98</xdr:row>
      <xdr:rowOff>162984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27602"/>
          <a:ext cx="889000" cy="2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96952</xdr:rowOff>
    </xdr:from>
    <xdr:to>
      <xdr:col>10</xdr:col>
      <xdr:colOff>114300</xdr:colOff>
      <xdr:row>97</xdr:row>
      <xdr:rowOff>140288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27602"/>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16532</xdr:rowOff>
    </xdr:from>
    <xdr:to>
      <xdr:col>24</xdr:col>
      <xdr:colOff>114300</xdr:colOff>
      <xdr:row>98</xdr:row>
      <xdr:rowOff>118132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102909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71918</xdr:rowOff>
    </xdr:from>
    <xdr:to>
      <xdr:col>20</xdr:col>
      <xdr:colOff>38100</xdr:colOff>
      <xdr:row>99</xdr:row>
      <xdr:rowOff>2068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112184</xdr:rowOff>
    </xdr:from>
    <xdr:to>
      <xdr:col>15</xdr:col>
      <xdr:colOff>101600</xdr:colOff>
      <xdr:row>99</xdr:row>
      <xdr:rowOff>42334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33461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46152</xdr:rowOff>
    </xdr:from>
    <xdr:to>
      <xdr:col>10</xdr:col>
      <xdr:colOff>165100</xdr:colOff>
      <xdr:row>97</xdr:row>
      <xdr:rowOff>147752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138879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7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89488</xdr:rowOff>
    </xdr:from>
    <xdr:to>
      <xdr:col>6</xdr:col>
      <xdr:colOff>38100</xdr:colOff>
      <xdr:row>98</xdr:row>
      <xdr:rowOff>19638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30734</xdr:rowOff>
    </xdr:from>
    <xdr:to>
      <xdr:col>55</xdr:col>
      <xdr:colOff>0</xdr:colOff>
      <xdr:row>37</xdr:row>
      <xdr:rowOff>61214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7438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47498</xdr:rowOff>
    </xdr:from>
    <xdr:to>
      <xdr:col>50</xdr:col>
      <xdr:colOff>114300</xdr:colOff>
      <xdr:row>37</xdr:row>
      <xdr:rowOff>61214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43688</xdr:rowOff>
    </xdr:from>
    <xdr:to>
      <xdr:col>45</xdr:col>
      <xdr:colOff>177800</xdr:colOff>
      <xdr:row>37</xdr:row>
      <xdr:rowOff>47498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8733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34544</xdr:rowOff>
    </xdr:from>
    <xdr:to>
      <xdr:col>41</xdr:col>
      <xdr:colOff>50800</xdr:colOff>
      <xdr:row>37</xdr:row>
      <xdr:rowOff>43688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81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151384</xdr:rowOff>
    </xdr:from>
    <xdr:to>
      <xdr:col>55</xdr:col>
      <xdr:colOff>50800</xdr:colOff>
      <xdr:row>37</xdr:row>
      <xdr:rowOff>81534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129811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0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10414</xdr:rowOff>
    </xdr:from>
    <xdr:to>
      <xdr:col>50</xdr:col>
      <xdr:colOff>165100</xdr:colOff>
      <xdr:row>37</xdr:row>
      <xdr:rowOff>112014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103141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168148</xdr:rowOff>
    </xdr:from>
    <xdr:to>
      <xdr:col>46</xdr:col>
      <xdr:colOff>38100</xdr:colOff>
      <xdr:row>37</xdr:row>
      <xdr:rowOff>98298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89425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3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164338</xdr:rowOff>
    </xdr:from>
    <xdr:to>
      <xdr:col>41</xdr:col>
      <xdr:colOff>101600</xdr:colOff>
      <xdr:row>37</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85615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155194</xdr:rowOff>
    </xdr:from>
    <xdr:to>
      <xdr:col>36</xdr:col>
      <xdr:colOff>165100</xdr:colOff>
      <xdr:row>37</xdr:row>
      <xdr:rowOff>85344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76471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109890</xdr:rowOff>
    </xdr:from>
    <xdr:to>
      <xdr:col>55</xdr:col>
      <xdr:colOff>0</xdr:colOff>
      <xdr:row>57</xdr:row>
      <xdr:rowOff>113731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82540"/>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101112</xdr:rowOff>
    </xdr:from>
    <xdr:to>
      <xdr:col>50</xdr:col>
      <xdr:colOff>114300</xdr:colOff>
      <xdr:row>57</xdr:row>
      <xdr:rowOff>113731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73762"/>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101112</xdr:rowOff>
    </xdr:from>
    <xdr:to>
      <xdr:col>45</xdr:col>
      <xdr:colOff>177800</xdr:colOff>
      <xdr:row>57</xdr:row>
      <xdr:rowOff>113045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7376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88402</xdr:rowOff>
    </xdr:from>
    <xdr:to>
      <xdr:col>41</xdr:col>
      <xdr:colOff>50800</xdr:colOff>
      <xdr:row>57</xdr:row>
      <xdr:rowOff>113045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59090</xdr:rowOff>
    </xdr:from>
    <xdr:to>
      <xdr:col>55</xdr:col>
      <xdr:colOff>50800</xdr:colOff>
      <xdr:row>57</xdr:row>
      <xdr:rowOff>160690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37517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62931</xdr:rowOff>
    </xdr:from>
    <xdr:to>
      <xdr:col>50</xdr:col>
      <xdr:colOff>165100</xdr:colOff>
      <xdr:row>57</xdr:row>
      <xdr:rowOff>164531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155658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2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50312</xdr:rowOff>
    </xdr:from>
    <xdr:to>
      <xdr:col>46</xdr:col>
      <xdr:colOff>38100</xdr:colOff>
      <xdr:row>57</xdr:row>
      <xdr:rowOff>151912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62245</xdr:rowOff>
    </xdr:from>
    <xdr:to>
      <xdr:col>41</xdr:col>
      <xdr:colOff>101600</xdr:colOff>
      <xdr:row>57</xdr:row>
      <xdr:rowOff>163845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154972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37602</xdr:rowOff>
    </xdr:from>
    <xdr:to>
      <xdr:col>36</xdr:col>
      <xdr:colOff>165100</xdr:colOff>
      <xdr:row>57</xdr:row>
      <xdr:rowOff>139202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130329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112137</xdr:rowOff>
    </xdr:from>
    <xdr:to>
      <xdr:col>55</xdr:col>
      <xdr:colOff>0</xdr:colOff>
      <xdr:row>78</xdr:row>
      <xdr:rowOff>52538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13787"/>
          <a:ext cx="8382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52538</xdr:rowOff>
    </xdr:from>
    <xdr:to>
      <xdr:col>50</xdr:col>
      <xdr:colOff>114300</xdr:colOff>
      <xdr:row>78</xdr:row>
      <xdr:rowOff>79153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25638"/>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76933</xdr:rowOff>
    </xdr:from>
    <xdr:to>
      <xdr:col>45</xdr:col>
      <xdr:colOff>177800</xdr:colOff>
      <xdr:row>78</xdr:row>
      <xdr:rowOff>79153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5003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75496</xdr:rowOff>
    </xdr:from>
    <xdr:to>
      <xdr:col>41</xdr:col>
      <xdr:colOff>50800</xdr:colOff>
      <xdr:row>78</xdr:row>
      <xdr:rowOff>76933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4859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39764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1738</xdr:rowOff>
    </xdr:from>
    <xdr:to>
      <xdr:col>50</xdr:col>
      <xdr:colOff>165100</xdr:colOff>
      <xdr:row>78</xdr:row>
      <xdr:rowOff>103338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94465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6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28353</xdr:rowOff>
    </xdr:from>
    <xdr:to>
      <xdr:col>46</xdr:col>
      <xdr:colOff>38100</xdr:colOff>
      <xdr:row>78</xdr:row>
      <xdr:rowOff>129953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121080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9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26133</xdr:rowOff>
    </xdr:from>
    <xdr:to>
      <xdr:col>41</xdr:col>
      <xdr:colOff>101600</xdr:colOff>
      <xdr:row>78</xdr:row>
      <xdr:rowOff>127733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118860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24696</xdr:rowOff>
    </xdr:from>
    <xdr:to>
      <xdr:col>36</xdr:col>
      <xdr:colOff>165100</xdr:colOff>
      <xdr:row>78</xdr:row>
      <xdr:rowOff>126296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117423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11379</xdr:rowOff>
    </xdr:from>
    <xdr:to>
      <xdr:col>55</xdr:col>
      <xdr:colOff>0</xdr:colOff>
      <xdr:row>98</xdr:row>
      <xdr:rowOff>22313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13479"/>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142881</xdr:rowOff>
    </xdr:from>
    <xdr:to>
      <xdr:col>50</xdr:col>
      <xdr:colOff>114300</xdr:colOff>
      <xdr:row>98</xdr:row>
      <xdr:rowOff>22313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73531"/>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142881</xdr:rowOff>
    </xdr:from>
    <xdr:to>
      <xdr:col>45</xdr:col>
      <xdr:colOff>177800</xdr:colOff>
      <xdr:row>98</xdr:row>
      <xdr:rowOff>7474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157111</xdr:rowOff>
    </xdr:from>
    <xdr:to>
      <xdr:col>41</xdr:col>
      <xdr:colOff>50800</xdr:colOff>
      <xdr:row>98</xdr:row>
      <xdr:rowOff>7474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132029</xdr:rowOff>
    </xdr:from>
    <xdr:to>
      <xdr:col>55</xdr:col>
      <xdr:colOff>50800</xdr:colOff>
      <xdr:row>98</xdr:row>
      <xdr:rowOff>62179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110456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142963</xdr:rowOff>
    </xdr:from>
    <xdr:to>
      <xdr:col>50</xdr:col>
      <xdr:colOff>165100</xdr:colOff>
      <xdr:row>98</xdr:row>
      <xdr:rowOff>73113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64240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92081</xdr:rowOff>
    </xdr:from>
    <xdr:to>
      <xdr:col>46</xdr:col>
      <xdr:colOff>38100</xdr:colOff>
      <xdr:row>98</xdr:row>
      <xdr:rowOff>22231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128124</xdr:rowOff>
    </xdr:from>
    <xdr:to>
      <xdr:col>41</xdr:col>
      <xdr:colOff>101600</xdr:colOff>
      <xdr:row>98</xdr:row>
      <xdr:rowOff>58274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49401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106311</xdr:rowOff>
    </xdr:from>
    <xdr:to>
      <xdr:col>36</xdr:col>
      <xdr:colOff>165100</xdr:colOff>
      <xdr:row>98</xdr:row>
      <xdr:rowOff>36461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84196</xdr:rowOff>
    </xdr:from>
    <xdr:to>
      <xdr:col>85</xdr:col>
      <xdr:colOff>127000</xdr:colOff>
      <xdr:row>38</xdr:row>
      <xdr:rowOff>110988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9929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61244</xdr:rowOff>
    </xdr:from>
    <xdr:to>
      <xdr:col>81</xdr:col>
      <xdr:colOff>50800</xdr:colOff>
      <xdr:row>38</xdr:row>
      <xdr:rowOff>110988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76344"/>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61244</xdr:rowOff>
    </xdr:from>
    <xdr:to>
      <xdr:col>76</xdr:col>
      <xdr:colOff>114300</xdr:colOff>
      <xdr:row>39</xdr:row>
      <xdr:rowOff>14884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76344"/>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149941</xdr:rowOff>
    </xdr:from>
    <xdr:to>
      <xdr:col>71</xdr:col>
      <xdr:colOff>177800</xdr:colOff>
      <xdr:row>39</xdr:row>
      <xdr:rowOff>14884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65041"/>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33396</xdr:rowOff>
    </xdr:from>
    <xdr:to>
      <xdr:col>85</xdr:col>
      <xdr:colOff>177800</xdr:colOff>
      <xdr:row>38</xdr:row>
      <xdr:rowOff>134996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119773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60188</xdr:rowOff>
    </xdr:from>
    <xdr:to>
      <xdr:col>81</xdr:col>
      <xdr:colOff>101600</xdr:colOff>
      <xdr:row>38</xdr:row>
      <xdr:rowOff>161788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152915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10444</xdr:rowOff>
    </xdr:from>
    <xdr:to>
      <xdr:col>76</xdr:col>
      <xdr:colOff>165100</xdr:colOff>
      <xdr:row>38</xdr:row>
      <xdr:rowOff>112044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103171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135534</xdr:rowOff>
    </xdr:from>
    <xdr:to>
      <xdr:col>72</xdr:col>
      <xdr:colOff>38100</xdr:colOff>
      <xdr:row>39</xdr:row>
      <xdr:rowOff>65684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56811</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7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99141</xdr:rowOff>
    </xdr:from>
    <xdr:to>
      <xdr:col>67</xdr:col>
      <xdr:colOff>101600</xdr:colOff>
      <xdr:row>39</xdr:row>
      <xdr:rowOff>29291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20418</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70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31213</xdr:rowOff>
    </xdr:from>
    <xdr:to>
      <xdr:col>85</xdr:col>
      <xdr:colOff>127000</xdr:colOff>
      <xdr:row>58</xdr:row>
      <xdr:rowOff>35491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75313"/>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167360</xdr:rowOff>
    </xdr:from>
    <xdr:to>
      <xdr:col>81</xdr:col>
      <xdr:colOff>50800</xdr:colOff>
      <xdr:row>58</xdr:row>
      <xdr:rowOff>35491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68560"/>
          <a:ext cx="889000" cy="2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167360</xdr:rowOff>
    </xdr:from>
    <xdr:to>
      <xdr:col>76</xdr:col>
      <xdr:colOff>114300</xdr:colOff>
      <xdr:row>58</xdr:row>
      <xdr:rowOff>12174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68560"/>
          <a:ext cx="8890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12174</xdr:rowOff>
    </xdr:from>
    <xdr:to>
      <xdr:col>71</xdr:col>
      <xdr:colOff>177800</xdr:colOff>
      <xdr:row>58</xdr:row>
      <xdr:rowOff>17791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56274"/>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151863</xdr:rowOff>
    </xdr:from>
    <xdr:to>
      <xdr:col>85</xdr:col>
      <xdr:colOff>177800</xdr:colOff>
      <xdr:row>58</xdr:row>
      <xdr:rowOff>82013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66790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156141</xdr:rowOff>
    </xdr:from>
    <xdr:to>
      <xdr:col>81</xdr:col>
      <xdr:colOff>101600</xdr:colOff>
      <xdr:row>58</xdr:row>
      <xdr:rowOff>86291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77418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116560</xdr:rowOff>
    </xdr:from>
    <xdr:to>
      <xdr:col>76</xdr:col>
      <xdr:colOff>165100</xdr:colOff>
      <xdr:row>57</xdr:row>
      <xdr:rowOff>46710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37837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132824</xdr:rowOff>
    </xdr:from>
    <xdr:to>
      <xdr:col>72</xdr:col>
      <xdr:colOff>38100</xdr:colOff>
      <xdr:row>58</xdr:row>
      <xdr:rowOff>62974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138441</xdr:rowOff>
    </xdr:from>
    <xdr:to>
      <xdr:col>67</xdr:col>
      <xdr:colOff>101600</xdr:colOff>
      <xdr:row>58</xdr:row>
      <xdr:rowOff>68591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59718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145035</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346685"/>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94235</xdr:rowOff>
    </xdr:from>
    <xdr:to>
      <xdr:col>85</xdr:col>
      <xdr:colOff>177800</xdr:colOff>
      <xdr:row>78</xdr:row>
      <xdr:rowOff>24385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117112</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32258</xdr:rowOff>
    </xdr:from>
    <xdr:to>
      <xdr:col>85</xdr:col>
      <xdr:colOff>127000</xdr:colOff>
      <xdr:row>98</xdr:row>
      <xdr:rowOff>55804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34358"/>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55804</xdr:rowOff>
    </xdr:from>
    <xdr:to>
      <xdr:col>81</xdr:col>
      <xdr:colOff>50800</xdr:colOff>
      <xdr:row>98</xdr:row>
      <xdr:rowOff>58547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8579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58547</xdr:rowOff>
    </xdr:from>
    <xdr:to>
      <xdr:col>76</xdr:col>
      <xdr:colOff>114300</xdr:colOff>
      <xdr:row>98</xdr:row>
      <xdr:rowOff>65267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86064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65267</xdr:rowOff>
    </xdr:from>
    <xdr:to>
      <xdr:col>71</xdr:col>
      <xdr:colOff>177800</xdr:colOff>
      <xdr:row>98</xdr:row>
      <xdr:rowOff>98918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867367"/>
          <a:ext cx="889000" cy="3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152908</xdr:rowOff>
    </xdr:from>
    <xdr:to>
      <xdr:col>85</xdr:col>
      <xdr:colOff>177800</xdr:colOff>
      <xdr:row>98</xdr:row>
      <xdr:rowOff>83058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131335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xdr:rowOff>
    </xdr:from>
    <xdr:to>
      <xdr:col>81</xdr:col>
      <xdr:colOff>101600</xdr:colOff>
      <xdr:row>98</xdr:row>
      <xdr:rowOff>106604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97731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xdr:rowOff>
    </xdr:from>
    <xdr:to>
      <xdr:col>76</xdr:col>
      <xdr:colOff>165100</xdr:colOff>
      <xdr:row>98</xdr:row>
      <xdr:rowOff>109347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100474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14467</xdr:rowOff>
    </xdr:from>
    <xdr:to>
      <xdr:col>72</xdr:col>
      <xdr:colOff>38100</xdr:colOff>
      <xdr:row>98</xdr:row>
      <xdr:rowOff>116067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107194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48118</xdr:rowOff>
    </xdr:from>
    <xdr:to>
      <xdr:col>67</xdr:col>
      <xdr:colOff>101600</xdr:colOff>
      <xdr:row>98</xdr:row>
      <xdr:rowOff>149718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140845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9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94524</xdr:rowOff>
    </xdr:from>
    <xdr:to>
      <xdr:col>116</xdr:col>
      <xdr:colOff>63500</xdr:colOff>
      <xdr:row>39</xdr:row>
      <xdr:rowOff>94524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1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94524</xdr:rowOff>
    </xdr:from>
    <xdr:to>
      <xdr:col>111</xdr:col>
      <xdr:colOff>177800</xdr:colOff>
      <xdr:row>39</xdr:row>
      <xdr:rowOff>95613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7810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94524</xdr:rowOff>
    </xdr:from>
    <xdr:to>
      <xdr:col>107</xdr:col>
      <xdr:colOff>50800</xdr:colOff>
      <xdr:row>39</xdr:row>
      <xdr:rowOff>95613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10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93435</xdr:rowOff>
    </xdr:from>
    <xdr:to>
      <xdr:col>102</xdr:col>
      <xdr:colOff>114300</xdr:colOff>
      <xdr:row>39</xdr:row>
      <xdr:rowOff>94524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799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43724</xdr:rowOff>
    </xdr:from>
    <xdr:to>
      <xdr:col>116</xdr:col>
      <xdr:colOff>114300</xdr:colOff>
      <xdr:row>39</xdr:row>
      <xdr:rowOff>145324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130101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52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43724</xdr:rowOff>
    </xdr:from>
    <xdr:to>
      <xdr:col>112</xdr:col>
      <xdr:colOff>38100</xdr:colOff>
      <xdr:row>39</xdr:row>
      <xdr:rowOff>145324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136451</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3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43724</xdr:rowOff>
    </xdr:from>
    <xdr:to>
      <xdr:col>102</xdr:col>
      <xdr:colOff>165100</xdr:colOff>
      <xdr:row>39</xdr:row>
      <xdr:rowOff>145324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136451</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3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135362</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歳出決算額は、住民一人当たり</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円に上り、前年度の</a:t>
          </a:r>
          <a:r>
            <a:rPr kumimoji="1" lang="en-US" altLang="ja-JP" sz="1050">
              <a:latin typeface="ＭＳ Ｐゴシック" panose="020B0600070205080204" pitchFamily="50" charset="-128"/>
              <a:ea typeface="ＭＳ Ｐゴシック" panose="020B0600070205080204" pitchFamily="50" charset="-128"/>
            </a:rPr>
            <a:t>299,079</a:t>
          </a:r>
          <a:r>
            <a:rPr kumimoji="1" lang="ja-JP" altLang="en-US" sz="1050">
              <a:latin typeface="ＭＳ Ｐゴシック" panose="020B0600070205080204" pitchFamily="50" charset="-128"/>
              <a:ea typeface="ＭＳ Ｐゴシック" panose="020B0600070205080204" pitchFamily="50" charset="-128"/>
            </a:rPr>
            <a:t>円を</a:t>
          </a:r>
          <a:r>
            <a:rPr kumimoji="1" lang="en-US" altLang="ja-JP" sz="1050">
              <a:latin typeface="ＭＳ Ｐゴシック" panose="020B0600070205080204" pitchFamily="50" charset="-128"/>
              <a:ea typeface="ＭＳ Ｐゴシック" panose="020B0600070205080204" pitchFamily="50" charset="-128"/>
            </a:rPr>
            <a:t>112,963</a:t>
          </a:r>
          <a:r>
            <a:rPr kumimoji="1" lang="ja-JP" altLang="en-US" sz="1050">
              <a:latin typeface="ＭＳ Ｐゴシック" panose="020B0600070205080204" pitchFamily="50" charset="-128"/>
              <a:ea typeface="ＭＳ Ｐゴシック" panose="020B0600070205080204" pitchFamily="50" charset="-128"/>
            </a:rPr>
            <a:t>円も上回った。人口がピークを過ぎ、緩やかな減少に転じている中、特別定額給付金をはじめとした新型コロナウイルス感染症対策関連経費により総務費、民生費を中心に大幅に増加したためである。</a:t>
          </a:r>
        </a:p>
        <a:p>
          <a:r>
            <a:rPr kumimoji="1" lang="ja-JP" altLang="en-US" sz="1050">
              <a:latin typeface="ＭＳ Ｐゴシック" panose="020B0600070205080204" pitchFamily="50" charset="-128"/>
              <a:ea typeface="ＭＳ Ｐゴシック" panose="020B0600070205080204" pitchFamily="50" charset="-128"/>
            </a:rPr>
            <a:t>　類似団体と比較して人口規模が大きいため、一人当たりコストは火災に見舞われたリサイクルセンターの災害復旧事業費を除いて全ての目的別経費で下回って推移している。</a:t>
          </a:r>
        </a:p>
        <a:p>
          <a:r>
            <a:rPr kumimoji="1" lang="ja-JP" altLang="en-US" sz="1050">
              <a:latin typeface="ＭＳ Ｐゴシック" panose="020B0600070205080204" pitchFamily="50" charset="-128"/>
              <a:ea typeface="ＭＳ Ｐゴシック" panose="020B0600070205080204" pitchFamily="50" charset="-128"/>
            </a:rPr>
            <a:t>　総務費は、財政調整基金積立金が減少したものの、ひとり一律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万円を支給した特別定額給付金給付事業の影響を大きく受け、一人当たり</a:t>
          </a:r>
          <a:r>
            <a:rPr kumimoji="1" lang="en-US" altLang="ja-JP" sz="1050">
              <a:latin typeface="ＭＳ Ｐゴシック" panose="020B0600070205080204" pitchFamily="50" charset="-128"/>
              <a:ea typeface="ＭＳ Ｐゴシック" panose="020B0600070205080204" pitchFamily="50" charset="-128"/>
            </a:rPr>
            <a:t>98,405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28,778→127,183</a:t>
          </a:r>
          <a:r>
            <a:rPr kumimoji="1" lang="ja-JP" altLang="en-US" sz="1050">
              <a:latin typeface="ＭＳ Ｐゴシック" panose="020B0600070205080204" pitchFamily="50" charset="-128"/>
              <a:ea typeface="ＭＳ Ｐゴシック" panose="020B0600070205080204" pitchFamily="50" charset="-128"/>
            </a:rPr>
            <a:t>）増加した。民生費は、児童扶養手当や子ども医療給付費など一部経常経費で減少したものの、コロナ対策で実施した子育て世帯への臨時特別給付金、ひとり親世帯臨時特別給付金などにより、一人当たり</a:t>
          </a:r>
          <a:r>
            <a:rPr kumimoji="1" lang="en-US" altLang="ja-JP" sz="1050">
              <a:latin typeface="ＭＳ Ｐゴシック" panose="020B0600070205080204" pitchFamily="50" charset="-128"/>
              <a:ea typeface="ＭＳ Ｐゴシック" panose="020B0600070205080204" pitchFamily="50" charset="-128"/>
            </a:rPr>
            <a:t>6,011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141,501→147,512</a:t>
          </a:r>
          <a:r>
            <a:rPr kumimoji="1" lang="ja-JP" altLang="en-US" sz="1050">
              <a:latin typeface="ＭＳ Ｐゴシック" panose="020B0600070205080204" pitchFamily="50" charset="-128"/>
              <a:ea typeface="ＭＳ Ｐゴシック" panose="020B0600070205080204" pitchFamily="50" charset="-128"/>
            </a:rPr>
            <a:t>）増加した。商工費は、企業立地奨励補助金に加え、事業者向け支援の感染症対策協力金や３密対策リフォーム等補助金などにより、一人当たり</a:t>
          </a:r>
          <a:r>
            <a:rPr kumimoji="1" lang="en-US" altLang="ja-JP" sz="1050">
              <a:latin typeface="ＭＳ Ｐゴシック" panose="020B0600070205080204" pitchFamily="50" charset="-128"/>
              <a:ea typeface="ＭＳ Ｐゴシック" panose="020B0600070205080204" pitchFamily="50" charset="-128"/>
            </a:rPr>
            <a:t>3,425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6,669→10,094</a:t>
          </a:r>
          <a:r>
            <a:rPr kumimoji="1" lang="ja-JP" altLang="en-US" sz="1050">
              <a:latin typeface="ＭＳ Ｐゴシック" panose="020B0600070205080204" pitchFamily="50" charset="-128"/>
              <a:ea typeface="ＭＳ Ｐゴシック" panose="020B0600070205080204" pitchFamily="50" charset="-128"/>
            </a:rPr>
            <a:t>）増加した。衛生費は、コロナの影響の大きい医療法人に対し、県の貸付制度に合わせ実施した貸付や高齢者インフルエンザ予防接種委託料により、一人当たり</a:t>
          </a:r>
          <a:r>
            <a:rPr kumimoji="1" lang="en-US" altLang="ja-JP" sz="1050">
              <a:latin typeface="ＭＳ Ｐゴシック" panose="020B0600070205080204" pitchFamily="50" charset="-128"/>
              <a:ea typeface="ＭＳ Ｐゴシック" panose="020B0600070205080204" pitchFamily="50" charset="-128"/>
            </a:rPr>
            <a:t>1,696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24,520→26,216</a:t>
          </a:r>
          <a:r>
            <a:rPr kumimoji="1" lang="ja-JP" altLang="en-US" sz="1050">
              <a:latin typeface="ＭＳ Ｐゴシック" panose="020B0600070205080204" pitchFamily="50" charset="-128"/>
              <a:ea typeface="ＭＳ Ｐゴシック" panose="020B0600070205080204" pitchFamily="50" charset="-128"/>
            </a:rPr>
            <a:t>）増加した。災害復旧事業費は、例年発生する経費ではなかったが、令和元年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月に発生したリサイクルセンターの火災を受け、緊急的に実施した施設の復旧工事のため、一人当たり</a:t>
          </a:r>
          <a:r>
            <a:rPr kumimoji="1" lang="en-US" altLang="ja-JP" sz="1050">
              <a:latin typeface="ＭＳ Ｐゴシック" panose="020B0600070205080204" pitchFamily="50" charset="-128"/>
              <a:ea typeface="ＭＳ Ｐゴシック" panose="020B0600070205080204" pitchFamily="50" charset="-128"/>
            </a:rPr>
            <a:t>1,272</a:t>
          </a:r>
          <a:r>
            <a:rPr kumimoji="1" lang="ja-JP" altLang="en-US" sz="1050">
              <a:latin typeface="ＭＳ Ｐゴシック" panose="020B0600070205080204" pitchFamily="50" charset="-128"/>
              <a:ea typeface="ＭＳ Ｐゴシック" panose="020B0600070205080204" pitchFamily="50" charset="-128"/>
            </a:rPr>
            <a:t>円（皆増）となった。公債費は、臨時財政対策債をはじめとした市債残高の増加に伴う元金償還金の増加により、一人当たり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1,030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23,670→24,700</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年度当初予算の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億円に加え、補正予算で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億円の取り崩しを迫られ、通年では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億円もの取り崩しとなった一方、補正予算での積立金は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億円にとどまったため、残高は減少し、標準財政規模の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歳出面で新型コロナウイルス関連で補助費等が大きく増となったほか、会計年度任用職員による人件費の増などで増加となったものの、歳入面で新型コロナウイルス関連で国庫支出金、県支出金が大幅な増となったほか、地方消費税交付金などの増により歳出を上回る増となり、令和元年度に比べ標準財政規模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年が経過し、令和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年度で終了する普通交付税の合併算定替による減収に備え、今後も財政調整基金の適正水準の維持に努める。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年ぶりに黒字（歳入歳出差引額がプラス）に転じ、黒字額は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となった。主要な事業費である保険給付費についてみると、前年度に比べて給付費総額は減少している。これは、ボリュームの大きい高齢者層が後期高齢者へ移行しており被保険者数が減少しているためと考えられ、今後も被保険者数の減少は続く見込みである。また、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保険税率・賦課限度額の見直し等を継続的に行い、適切な水準の被保険者負担に基づいた保険税財源を確保するとともに、給付費抑制のため特定健診受診率向上等の取組みを進め、健全な財政運営を図る。</a:t>
          </a:r>
        </a:p>
        <a:p>
          <a:r>
            <a:rPr kumimoji="1" lang="ja-JP" altLang="en-US" sz="1400">
              <a:latin typeface="ＭＳ ゴシック" pitchFamily="49" charset="-128"/>
              <a:ea typeface="ＭＳ ゴシック" pitchFamily="49" charset="-128"/>
            </a:rPr>
            <a:t>　それ以外の会計は、赤字もなく良好に推移している。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162815170</v>
      </c>
      <c r="BO4" s="464"/>
      <c r="BP4" s="464"/>
      <c r="BQ4" s="464"/>
      <c r="BR4" s="464"/>
      <c r="BS4" s="464"/>
      <c r="BT4" s="464"/>
      <c r="BU4" s="465"/>
      <c r="BV4" s="463">
        <v>117918694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3.7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158320264</v>
      </c>
      <c r="BO5" s="469"/>
      <c r="BP5" s="469"/>
      <c r="BQ5" s="469"/>
      <c r="BR5" s="469"/>
      <c r="BS5" s="469"/>
      <c r="BT5" s="469"/>
      <c r="BU5" s="470"/>
      <c r="BV5" s="468">
        <v>115213501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v>
      </c>
      <c r="CU5" s="439"/>
      <c r="CV5" s="439"/>
      <c r="CW5" s="439"/>
      <c r="CX5" s="439"/>
      <c r="CY5" s="439"/>
      <c r="CZ5" s="439"/>
      <c r="DA5" s="440"/>
      <c r="DB5" s="438">
        <v>91.8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4494906</v>
      </c>
      <c r="BO6" s="469"/>
      <c r="BP6" s="469"/>
      <c r="BQ6" s="469"/>
      <c r="BR6" s="469"/>
      <c r="BS6" s="469"/>
      <c r="BT6" s="469"/>
      <c r="BU6" s="470"/>
      <c r="BV6" s="468">
        <v>2705193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97.5</v>
      </c>
      <c r="CU6" s="622"/>
      <c r="CV6" s="622"/>
      <c r="CW6" s="622"/>
      <c r="CX6" s="622"/>
      <c r="CY6" s="622"/>
      <c r="CZ6" s="622"/>
      <c r="DA6" s="623"/>
      <c r="DB6" s="621">
        <v>98.4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346990</v>
      </c>
      <c r="BO7" s="469"/>
      <c r="BP7" s="469"/>
      <c r="BQ7" s="469"/>
      <c r="BR7" s="469"/>
      <c r="BS7" s="469"/>
      <c r="BT7" s="469"/>
      <c r="BU7" s="470"/>
      <c r="BV7" s="468">
        <v>63494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74858245</v>
      </c>
      <c r="CU7" s="469"/>
      <c r="CV7" s="469"/>
      <c r="CW7" s="469"/>
      <c r="CX7" s="469"/>
      <c r="CY7" s="469"/>
      <c r="CZ7" s="469"/>
      <c r="DA7" s="470"/>
      <c r="DB7" s="468">
        <v>72362696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4147916</v>
      </c>
      <c r="BO8" s="469"/>
      <c r="BP8" s="469"/>
      <c r="BQ8" s="469"/>
      <c r="BR8" s="469"/>
      <c r="BS8" s="469"/>
      <c r="BT8" s="469"/>
      <c r="BU8" s="470"/>
      <c r="BV8" s="468">
        <v>2641699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0.83</v>
      </c>
      <c r="CU8" s="582"/>
      <c r="CV8" s="582"/>
      <c r="CW8" s="582"/>
      <c r="CX8" s="582"/>
      <c r="CY8" s="582"/>
      <c r="CZ8" s="582"/>
      <c r="DA8" s="583"/>
      <c r="DB8" s="581">
        <v>0.84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380073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1506217</v>
      </c>
      <c r="BO9" s="469"/>
      <c r="BP9" s="469"/>
      <c r="BQ9" s="469"/>
      <c r="BR9" s="469"/>
      <c r="BS9" s="469"/>
      <c r="BT9" s="469"/>
      <c r="BU9" s="470"/>
      <c r="BV9" s="468">
        <v>30037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10.8</v>
      </c>
      <c r="CU9" s="439"/>
      <c r="CV9" s="439"/>
      <c r="CW9" s="439"/>
      <c r="CX9" s="439"/>
      <c r="CY9" s="439"/>
      <c r="CZ9" s="439"/>
      <c r="DA9" s="440"/>
      <c r="DB9" s="438">
        <v>10.8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380868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2004700</v>
      </c>
      <c r="BO10" s="469"/>
      <c r="BP10" s="469"/>
      <c r="BQ10" s="469"/>
      <c r="BR10" s="469"/>
      <c r="BS10" s="469"/>
      <c r="BT10" s="469"/>
      <c r="BU10" s="470"/>
      <c r="BV10" s="468">
        <v>3004802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384233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2800000</v>
      </c>
      <c r="BO12" s="469"/>
      <c r="BP12" s="469"/>
      <c r="BQ12" s="469"/>
      <c r="BR12" s="469"/>
      <c r="BS12" s="469"/>
      <c r="BT12" s="469"/>
      <c r="BU12" s="470"/>
      <c r="BV12" s="468">
        <v>3200000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377281</v>
      </c>
      <c r="S13" s="572"/>
      <c r="T13" s="572"/>
      <c r="U13" s="572"/>
      <c r="V13" s="573"/>
      <c r="W13" s="559" t="s">
        <v>138</v>
      </c>
      <c r="X13" s="481"/>
      <c r="Y13" s="481"/>
      <c r="Z13" s="481"/>
      <c r="AA13" s="481"/>
      <c r="AB13" s="482"/>
      <c r="AC13" s="444">
        <v>1820</v>
      </c>
      <c r="AD13" s="445"/>
      <c r="AE13" s="445"/>
      <c r="AF13" s="445"/>
      <c r="AG13" s="446"/>
      <c r="AH13" s="444">
        <v>2091</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710917</v>
      </c>
      <c r="BO13" s="469"/>
      <c r="BP13" s="469"/>
      <c r="BQ13" s="469"/>
      <c r="BR13" s="469"/>
      <c r="BS13" s="469"/>
      <c r="BT13" s="469"/>
      <c r="BU13" s="470"/>
      <c r="BV13" s="468">
        <v>-165161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3.5</v>
      </c>
      <c r="CU13" s="439"/>
      <c r="CV13" s="439"/>
      <c r="CW13" s="439"/>
      <c r="CX13" s="439"/>
      <c r="CY13" s="439"/>
      <c r="CZ13" s="439"/>
      <c r="DA13" s="440"/>
      <c r="DB13" s="438">
        <v>3.5</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385228</v>
      </c>
      <c r="S14" s="572"/>
      <c r="T14" s="572"/>
      <c r="U14" s="572"/>
      <c r="V14" s="573"/>
      <c r="W14" s="574"/>
      <c r="X14" s="484"/>
      <c r="Y14" s="484"/>
      <c r="Z14" s="484"/>
      <c r="AA14" s="484"/>
      <c r="AB14" s="485"/>
      <c r="AC14" s="564">
        <v>1</v>
      </c>
      <c r="AD14" s="565"/>
      <c r="AE14" s="565"/>
      <c r="AF14" s="565"/>
      <c r="AG14" s="566"/>
      <c r="AH14" s="564">
        <v>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37.1</v>
      </c>
      <c r="CU14" s="576"/>
      <c r="CV14" s="576"/>
      <c r="CW14" s="576"/>
      <c r="CX14" s="576"/>
      <c r="CY14" s="576"/>
      <c r="CZ14" s="576"/>
      <c r="DA14" s="577"/>
      <c r="DB14" s="575">
        <v>39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378354</v>
      </c>
      <c r="S15" s="572"/>
      <c r="T15" s="572"/>
      <c r="U15" s="572"/>
      <c r="V15" s="573"/>
      <c r="W15" s="559" t="s">
        <v>145</v>
      </c>
      <c r="X15" s="481"/>
      <c r="Y15" s="481"/>
      <c r="Z15" s="481"/>
      <c r="AA15" s="481"/>
      <c r="AB15" s="482"/>
      <c r="AC15" s="444">
        <v>54668</v>
      </c>
      <c r="AD15" s="445"/>
      <c r="AE15" s="445"/>
      <c r="AF15" s="445"/>
      <c r="AG15" s="446"/>
      <c r="AH15" s="444">
        <v>53877</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47007473</v>
      </c>
      <c r="BO15" s="464"/>
      <c r="BP15" s="464"/>
      <c r="BQ15" s="464"/>
      <c r="BR15" s="464"/>
      <c r="BS15" s="464"/>
      <c r="BT15" s="464"/>
      <c r="BU15" s="465"/>
      <c r="BV15" s="463">
        <v>45066100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31.2</v>
      </c>
      <c r="AD16" s="565"/>
      <c r="AE16" s="565"/>
      <c r="AF16" s="565"/>
      <c r="AG16" s="566"/>
      <c r="AH16" s="564">
        <v>31.4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56574319</v>
      </c>
      <c r="BO16" s="469"/>
      <c r="BP16" s="469"/>
      <c r="BQ16" s="469"/>
      <c r="BR16" s="469"/>
      <c r="BS16" s="469"/>
      <c r="BT16" s="469"/>
      <c r="BU16" s="470"/>
      <c r="BV16" s="468">
        <v>54088726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119010</v>
      </c>
      <c r="AD17" s="445"/>
      <c r="AE17" s="445"/>
      <c r="AF17" s="445"/>
      <c r="AG17" s="446"/>
      <c r="AH17" s="444">
        <v>115664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59679274</v>
      </c>
      <c r="BO17" s="469"/>
      <c r="BP17" s="469"/>
      <c r="BQ17" s="469"/>
      <c r="BR17" s="469"/>
      <c r="BS17" s="469"/>
      <c r="BT17" s="469"/>
      <c r="BU17" s="470"/>
      <c r="BV17" s="468">
        <v>57609491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113.82</v>
      </c>
      <c r="M18" s="533"/>
      <c r="N18" s="533"/>
      <c r="O18" s="533"/>
      <c r="P18" s="533"/>
      <c r="Q18" s="533"/>
      <c r="R18" s="534"/>
      <c r="S18" s="534"/>
      <c r="T18" s="534"/>
      <c r="U18" s="534"/>
      <c r="V18" s="535"/>
      <c r="W18" s="549"/>
      <c r="X18" s="550"/>
      <c r="Y18" s="550"/>
      <c r="Z18" s="550"/>
      <c r="AA18" s="550"/>
      <c r="AB18" s="560"/>
      <c r="AC18" s="432">
        <v>67.8</v>
      </c>
      <c r="AD18" s="433"/>
      <c r="AE18" s="433"/>
      <c r="AF18" s="433"/>
      <c r="AG18" s="536"/>
      <c r="AH18" s="432">
        <v>67.400000000000006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67885697</v>
      </c>
      <c r="BO18" s="469"/>
      <c r="BP18" s="469"/>
      <c r="BQ18" s="469"/>
      <c r="BR18" s="469"/>
      <c r="BS18" s="469"/>
      <c r="BT18" s="469"/>
      <c r="BU18" s="470"/>
      <c r="BV18" s="468">
        <v>67228984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3339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86663968</v>
      </c>
      <c r="BO19" s="469"/>
      <c r="BP19" s="469"/>
      <c r="BQ19" s="469"/>
      <c r="BR19" s="469"/>
      <c r="BS19" s="469"/>
      <c r="BT19" s="469"/>
      <c r="BU19" s="470"/>
      <c r="BV19" s="468">
        <v>83387331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152075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106797121</v>
      </c>
      <c r="BO23" s="469"/>
      <c r="BP23" s="469"/>
      <c r="BQ23" s="469"/>
      <c r="BR23" s="469"/>
      <c r="BS23" s="469"/>
      <c r="BT23" s="469"/>
      <c r="BU23" s="470"/>
      <c r="BV23" s="468">
        <v>107279451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10820</v>
      </c>
      <c r="R24" s="445"/>
      <c r="S24" s="445"/>
      <c r="T24" s="445"/>
      <c r="U24" s="445"/>
      <c r="V24" s="446"/>
      <c r="W24" s="510"/>
      <c r="X24" s="501"/>
      <c r="Y24" s="502"/>
      <c r="Z24" s="441" t="s">
        <v>169</v>
      </c>
      <c r="AA24" s="442"/>
      <c r="AB24" s="442"/>
      <c r="AC24" s="442"/>
      <c r="AD24" s="442"/>
      <c r="AE24" s="442"/>
      <c r="AF24" s="442"/>
      <c r="AG24" s="443"/>
      <c r="AH24" s="444">
        <v>2416</v>
      </c>
      <c r="AI24" s="445"/>
      <c r="AJ24" s="445"/>
      <c r="AK24" s="445"/>
      <c r="AL24" s="446"/>
      <c r="AM24" s="444">
        <v>7209344</v>
      </c>
      <c r="AN24" s="445"/>
      <c r="AO24" s="445"/>
      <c r="AP24" s="445"/>
      <c r="AQ24" s="445"/>
      <c r="AR24" s="446"/>
      <c r="AS24" s="444">
        <v>2984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68721375</v>
      </c>
      <c r="BO24" s="469"/>
      <c r="BP24" s="469"/>
      <c r="BQ24" s="469"/>
      <c r="BR24" s="469"/>
      <c r="BS24" s="469"/>
      <c r="BT24" s="469"/>
      <c r="BU24" s="470"/>
      <c r="BV24" s="468">
        <v>68738292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8890</v>
      </c>
      <c r="R25" s="445"/>
      <c r="S25" s="445"/>
      <c r="T25" s="445"/>
      <c r="U25" s="445"/>
      <c r="V25" s="446"/>
      <c r="W25" s="510"/>
      <c r="X25" s="501"/>
      <c r="Y25" s="502"/>
      <c r="Z25" s="441" t="s">
        <v>172</v>
      </c>
      <c r="AA25" s="442"/>
      <c r="AB25" s="442"/>
      <c r="AC25" s="442"/>
      <c r="AD25" s="442"/>
      <c r="AE25" s="442"/>
      <c r="AF25" s="442"/>
      <c r="AG25" s="443"/>
      <c r="AH25" s="444">
        <v>400</v>
      </c>
      <c r="AI25" s="445"/>
      <c r="AJ25" s="445"/>
      <c r="AK25" s="445"/>
      <c r="AL25" s="446"/>
      <c r="AM25" s="444">
        <v>1271600</v>
      </c>
      <c r="AN25" s="445"/>
      <c r="AO25" s="445"/>
      <c r="AP25" s="445"/>
      <c r="AQ25" s="445"/>
      <c r="AR25" s="446"/>
      <c r="AS25" s="444">
        <v>3179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7013635</v>
      </c>
      <c r="BO25" s="464"/>
      <c r="BP25" s="464"/>
      <c r="BQ25" s="464"/>
      <c r="BR25" s="464"/>
      <c r="BS25" s="464"/>
      <c r="BT25" s="464"/>
      <c r="BU25" s="465"/>
      <c r="BV25" s="463">
        <v>6908557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7830</v>
      </c>
      <c r="R26" s="445"/>
      <c r="S26" s="445"/>
      <c r="T26" s="445"/>
      <c r="U26" s="445"/>
      <c r="V26" s="446"/>
      <c r="W26" s="510"/>
      <c r="X26" s="501"/>
      <c r="Y26" s="502"/>
      <c r="Z26" s="441" t="s">
        <v>175</v>
      </c>
      <c r="AA26" s="523"/>
      <c r="AB26" s="523"/>
      <c r="AC26" s="523"/>
      <c r="AD26" s="523"/>
      <c r="AE26" s="523"/>
      <c r="AF26" s="523"/>
      <c r="AG26" s="524"/>
      <c r="AH26" s="444">
        <v>101</v>
      </c>
      <c r="AI26" s="445"/>
      <c r="AJ26" s="445"/>
      <c r="AK26" s="445"/>
      <c r="AL26" s="446"/>
      <c r="AM26" s="444">
        <v>312595</v>
      </c>
      <c r="AN26" s="445"/>
      <c r="AO26" s="445"/>
      <c r="AP26" s="445"/>
      <c r="AQ26" s="445"/>
      <c r="AR26" s="446"/>
      <c r="AS26" s="444">
        <v>3095</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6390</v>
      </c>
      <c r="R27" s="445"/>
      <c r="S27" s="445"/>
      <c r="T27" s="445"/>
      <c r="U27" s="445"/>
      <c r="V27" s="446"/>
      <c r="W27" s="510"/>
      <c r="X27" s="501"/>
      <c r="Y27" s="502"/>
      <c r="Z27" s="441" t="s">
        <v>179</v>
      </c>
      <c r="AA27" s="442"/>
      <c r="AB27" s="442"/>
      <c r="AC27" s="442"/>
      <c r="AD27" s="442"/>
      <c r="AE27" s="442"/>
      <c r="AF27" s="442"/>
      <c r="AG27" s="443"/>
      <c r="AH27" s="444">
        <v>18</v>
      </c>
      <c r="AI27" s="445"/>
      <c r="AJ27" s="445"/>
      <c r="AK27" s="445"/>
      <c r="AL27" s="446"/>
      <c r="AM27" s="444">
        <v>75096</v>
      </c>
      <c r="AN27" s="445"/>
      <c r="AO27" s="445"/>
      <c r="AP27" s="445"/>
      <c r="AQ27" s="445"/>
      <c r="AR27" s="446"/>
      <c r="AS27" s="444">
        <v>4172</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762635</v>
      </c>
      <c r="BO27" s="472"/>
      <c r="BP27" s="472"/>
      <c r="BQ27" s="472"/>
      <c r="BR27" s="472"/>
      <c r="BS27" s="472"/>
      <c r="BT27" s="472"/>
      <c r="BU27" s="473"/>
      <c r="BV27" s="471">
        <v>762635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5870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177</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3460738</v>
      </c>
      <c r="BO28" s="464"/>
      <c r="BP28" s="464"/>
      <c r="BQ28" s="464"/>
      <c r="BR28" s="464"/>
      <c r="BS28" s="464"/>
      <c r="BT28" s="464"/>
      <c r="BU28" s="465"/>
      <c r="BV28" s="463">
        <v>4256038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36</v>
      </c>
      <c r="M29" s="445"/>
      <c r="N29" s="445"/>
      <c r="O29" s="445"/>
      <c r="P29" s="446"/>
      <c r="Q29" s="444">
        <v>5450</v>
      </c>
      <c r="R29" s="445"/>
      <c r="S29" s="445"/>
      <c r="T29" s="445"/>
      <c r="U29" s="445"/>
      <c r="V29" s="446"/>
      <c r="W29" s="511"/>
      <c r="X29" s="512"/>
      <c r="Y29" s="513"/>
      <c r="Z29" s="441" t="s">
        <v>185</v>
      </c>
      <c r="AA29" s="442"/>
      <c r="AB29" s="442"/>
      <c r="AC29" s="442"/>
      <c r="AD29" s="442"/>
      <c r="AE29" s="442"/>
      <c r="AF29" s="442"/>
      <c r="AG29" s="443"/>
      <c r="AH29" s="444">
        <v>2434</v>
      </c>
      <c r="AI29" s="445"/>
      <c r="AJ29" s="445"/>
      <c r="AK29" s="445"/>
      <c r="AL29" s="446"/>
      <c r="AM29" s="444">
        <v>7284440</v>
      </c>
      <c r="AN29" s="445"/>
      <c r="AO29" s="445"/>
      <c r="AP29" s="445"/>
      <c r="AQ29" s="445"/>
      <c r="AR29" s="446"/>
      <c r="AS29" s="444">
        <v>2993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50003</v>
      </c>
      <c r="BO29" s="469"/>
      <c r="BP29" s="469"/>
      <c r="BQ29" s="469"/>
      <c r="BR29" s="469"/>
      <c r="BS29" s="469"/>
      <c r="BT29" s="469"/>
      <c r="BU29" s="470"/>
      <c r="BV29" s="468">
        <v>49993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3486096</v>
      </c>
      <c r="BO30" s="472"/>
      <c r="BP30" s="472"/>
      <c r="BQ30" s="472"/>
      <c r="BR30" s="472"/>
      <c r="BS30" s="472"/>
      <c r="BT30" s="472"/>
      <c r="BU30" s="473"/>
      <c r="BV30" s="471">
        <v>3305207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195</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外崎土地区画整理事業特別会計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愛知県後期高齢者医療広域連合（一般会計）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一宮市学校給食会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愛知県後期高齢者医療広域連合（後期高齢者医療特別会計）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一宮地方総合卸売市場(株)</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一宮市土地開発公社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公共駐車場事業特別会計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6mohOprQHryWScny7DH+aeVttzqkzv9SuPH0PcBa45YFekDZh6Gcpq73NCPs+HCVE4Netbqf4dswRCVLHbxyoQ==" saltValue="FdSd6wisOeIlCqekJmEx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572</v>
      </c>
      <c r="D34" s="1250"/>
      <c r="E34" s="1251"/>
      <c r="F34" s="32">
        <v>14.14</v>
      </c>
      <c r="G34" s="33">
        <v>13.85</v>
      </c>
      <c r="H34" s="33">
        <v>8.6199999999999992</v>
      </c>
      <c r="I34" s="33">
        <v>6.65</v>
      </c>
      <c r="J34" s="34">
        <v>7.52</v>
      </c>
      <c r="K34" s="22"/>
      <c r="L34" s="22"/>
      <c r="M34" s="22"/>
      <c r="N34" s="22"/>
      <c r="O34" s="22"/>
      <c r="P34" s="22"/>
    </row>
    <row r="35" spans="1:16" ht="39" customHeight="1" x14ac:dyDescent="0.2">
      <c r="A35" s="22"/>
      <c r="B35" s="35"/>
      <c r="C35" s="1244" t="s">
        <v>573</v>
      </c>
      <c r="D35" s="1245"/>
      <c r="E35" s="1246"/>
      <c r="F35" s="36">
        <v>6.89</v>
      </c>
      <c r="G35" s="37">
        <v>6.64</v>
      </c>
      <c r="H35" s="37">
        <v>7.21</v>
      </c>
      <c r="I35" s="37">
        <v>7.28</v>
      </c>
      <c r="J35" s="38">
        <v>7.5</v>
      </c>
      <c r="K35" s="22"/>
      <c r="L35" s="22"/>
      <c r="M35" s="22"/>
      <c r="N35" s="22"/>
      <c r="O35" s="22"/>
      <c r="P35" s="22"/>
    </row>
    <row r="36" spans="1:16" ht="39" customHeight="1" x14ac:dyDescent="0.2">
      <c r="A36" s="22"/>
      <c r="B36" s="35"/>
      <c r="C36" s="1244" t="s">
        <v>574</v>
      </c>
      <c r="D36" s="1245"/>
      <c r="E36" s="1246"/>
      <c r="F36" s="36">
        <v>2.97</v>
      </c>
      <c r="G36" s="37">
        <v>3.5</v>
      </c>
      <c r="H36" s="37">
        <v>3.62</v>
      </c>
      <c r="I36" s="37">
        <v>3.65</v>
      </c>
      <c r="J36" s="38">
        <v>5.54</v>
      </c>
      <c r="K36" s="22"/>
      <c r="L36" s="22"/>
      <c r="M36" s="22"/>
      <c r="N36" s="22"/>
      <c r="O36" s="22"/>
      <c r="P36" s="22"/>
    </row>
    <row r="37" spans="1:16" ht="39" customHeight="1" x14ac:dyDescent="0.2">
      <c r="A37" s="22"/>
      <c r="B37" s="35"/>
      <c r="C37" s="1244" t="s">
        <v>575</v>
      </c>
      <c r="D37" s="1245"/>
      <c r="E37" s="1246"/>
      <c r="F37" s="36">
        <v>6.15</v>
      </c>
      <c r="G37" s="37">
        <v>5.9</v>
      </c>
      <c r="H37" s="37">
        <v>5.35</v>
      </c>
      <c r="I37" s="37">
        <v>5.13</v>
      </c>
      <c r="J37" s="38">
        <v>4.8</v>
      </c>
      <c r="K37" s="22"/>
      <c r="L37" s="22"/>
      <c r="M37" s="22"/>
      <c r="N37" s="22"/>
      <c r="O37" s="22"/>
      <c r="P37" s="22"/>
    </row>
    <row r="38" spans="1:16" ht="39" customHeight="1" x14ac:dyDescent="0.2">
      <c r="A38" s="22"/>
      <c r="B38" s="35"/>
      <c r="C38" s="1244" t="s">
        <v>576</v>
      </c>
      <c r="D38" s="1245"/>
      <c r="E38" s="1246"/>
      <c r="F38" s="36">
        <v>0.75</v>
      </c>
      <c r="G38" s="37">
        <v>1.24</v>
      </c>
      <c r="H38" s="37">
        <v>1.0900000000000001</v>
      </c>
      <c r="I38" s="37">
        <v>1.31</v>
      </c>
      <c r="J38" s="38">
        <v>1.34</v>
      </c>
      <c r="K38" s="22"/>
      <c r="L38" s="22"/>
      <c r="M38" s="22"/>
      <c r="N38" s="22"/>
      <c r="O38" s="22"/>
      <c r="P38" s="22"/>
    </row>
    <row r="39" spans="1:16" ht="39" customHeight="1" x14ac:dyDescent="0.2">
      <c r="A39" s="22"/>
      <c r="B39" s="35"/>
      <c r="C39" s="1244" t="s">
        <v>577</v>
      </c>
      <c r="D39" s="1245"/>
      <c r="E39" s="1246"/>
      <c r="F39" s="36" t="s">
        <v>578</v>
      </c>
      <c r="G39" s="37" t="s">
        <v>579</v>
      </c>
      <c r="H39" s="37" t="s">
        <v>580</v>
      </c>
      <c r="I39" s="37" t="s">
        <v>581</v>
      </c>
      <c r="J39" s="38">
        <v>0.53</v>
      </c>
      <c r="K39" s="22"/>
      <c r="L39" s="22"/>
      <c r="M39" s="22"/>
      <c r="N39" s="22"/>
      <c r="O39" s="22"/>
      <c r="P39" s="22"/>
    </row>
    <row r="40" spans="1:16" ht="39" customHeight="1" x14ac:dyDescent="0.2">
      <c r="A40" s="22"/>
      <c r="B40" s="35"/>
      <c r="C40" s="1244" t="s">
        <v>582</v>
      </c>
      <c r="D40" s="1245"/>
      <c r="E40" s="1246"/>
      <c r="F40" s="36">
        <v>0.06</v>
      </c>
      <c r="G40" s="37">
        <v>0.12</v>
      </c>
      <c r="H40" s="37">
        <v>0.02</v>
      </c>
      <c r="I40" s="37">
        <v>0.15</v>
      </c>
      <c r="J40" s="38">
        <v>0</v>
      </c>
      <c r="K40" s="22"/>
      <c r="L40" s="22"/>
      <c r="M40" s="22"/>
      <c r="N40" s="22"/>
      <c r="O40" s="22"/>
      <c r="P40" s="22"/>
    </row>
    <row r="41" spans="1:16" ht="39" customHeight="1" x14ac:dyDescent="0.2">
      <c r="A41" s="22"/>
      <c r="B41" s="35"/>
      <c r="C41" s="1244" t="s">
        <v>583</v>
      </c>
      <c r="D41" s="1245"/>
      <c r="E41" s="1246"/>
      <c r="F41" s="36">
        <v>0</v>
      </c>
      <c r="G41" s="37">
        <v>0</v>
      </c>
      <c r="H41" s="37">
        <v>0</v>
      </c>
      <c r="I41" s="37">
        <v>0</v>
      </c>
      <c r="J41" s="38">
        <v>0</v>
      </c>
      <c r="K41" s="22"/>
      <c r="L41" s="22"/>
      <c r="M41" s="22"/>
      <c r="N41" s="22"/>
      <c r="O41" s="22"/>
      <c r="P41" s="22"/>
    </row>
    <row r="42" spans="1:16" ht="39" customHeight="1" x14ac:dyDescent="0.2">
      <c r="A42" s="22"/>
      <c r="B42" s="39"/>
      <c r="C42" s="1244" t="s">
        <v>584</v>
      </c>
      <c r="D42" s="1245"/>
      <c r="E42" s="1246"/>
      <c r="F42" s="36" t="s">
        <v>524</v>
      </c>
      <c r="G42" s="37" t="s">
        <v>524</v>
      </c>
      <c r="H42" s="37" t="s">
        <v>524</v>
      </c>
      <c r="I42" s="37" t="s">
        <v>524</v>
      </c>
      <c r="J42" s="38" t="s">
        <v>524</v>
      </c>
      <c r="K42" s="22"/>
      <c r="L42" s="22"/>
      <c r="M42" s="22"/>
      <c r="N42" s="22"/>
      <c r="O42" s="22"/>
      <c r="P42" s="22"/>
    </row>
    <row r="43" spans="1:16" ht="39" customHeight="1" thickBot="1" x14ac:dyDescent="0.25">
      <c r="A43" s="22"/>
      <c r="B43" s="40"/>
      <c r="C43" s="1247" t="s">
        <v>585</v>
      </c>
      <c r="D43" s="1248"/>
      <c r="E43" s="1249"/>
      <c r="F43" s="41">
        <v>0.17</v>
      </c>
      <c r="G43" s="42">
        <v>0.11</v>
      </c>
      <c r="H43" s="42">
        <v>0.03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W3OqUeH9q5jI22oIEvi8xFKQgi3ehVr61U+0lAhFPwgVs+8DLaurGzTfSQMYZqWGEzmO7kq1KuCSy/PI+rvZg==" saltValue="FvISuFSQ0EPBWeppXD0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8413</v>
      </c>
      <c r="L45" s="60">
        <v>8980</v>
      </c>
      <c r="M45" s="60">
        <v>9081</v>
      </c>
      <c r="N45" s="60">
        <v>9118</v>
      </c>
      <c r="O45" s="61">
        <v>9491</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2">
      <c r="A48" s="48"/>
      <c r="B48" s="1272"/>
      <c r="C48" s="1273"/>
      <c r="D48" s="62"/>
      <c r="E48" s="1254" t="s">
        <v>15</v>
      </c>
      <c r="F48" s="1254"/>
      <c r="G48" s="1254"/>
      <c r="H48" s="1254"/>
      <c r="I48" s="1254"/>
      <c r="J48" s="1255"/>
      <c r="K48" s="63">
        <v>4007</v>
      </c>
      <c r="L48" s="64">
        <v>3931</v>
      </c>
      <c r="M48" s="64">
        <v>3900</v>
      </c>
      <c r="N48" s="64">
        <v>3809</v>
      </c>
      <c r="O48" s="65">
        <v>3764</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x14ac:dyDescent="0.2">
      <c r="A50" s="48"/>
      <c r="B50" s="1272"/>
      <c r="C50" s="1273"/>
      <c r="D50" s="62"/>
      <c r="E50" s="1254" t="s">
        <v>17</v>
      </c>
      <c r="F50" s="1254"/>
      <c r="G50" s="1254"/>
      <c r="H50" s="1254"/>
      <c r="I50" s="1254"/>
      <c r="J50" s="1255"/>
      <c r="K50" s="63">
        <v>134</v>
      </c>
      <c r="L50" s="64">
        <v>0</v>
      </c>
      <c r="M50" s="64">
        <v>3</v>
      </c>
      <c r="N50" s="64">
        <v>11</v>
      </c>
      <c r="O50" s="65">
        <v>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10519</v>
      </c>
      <c r="L52" s="64">
        <v>10703</v>
      </c>
      <c r="M52" s="64">
        <v>10730</v>
      </c>
      <c r="N52" s="64">
        <v>10736</v>
      </c>
      <c r="O52" s="65">
        <v>10921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2035</v>
      </c>
      <c r="L53" s="69">
        <v>2208</v>
      </c>
      <c r="M53" s="69">
        <v>2254</v>
      </c>
      <c r="N53" s="69">
        <v>2202</v>
      </c>
      <c r="O53" s="70">
        <v>2335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rgKxTjHyVxyCVDIvYIVOhEd27Gy2+bCms8+xMvdVwj2rEPWSS36B40UOIkvlp+1INBHr4y9PNrIm7Ooig9Vg==" saltValue="AALoO0GXK35z/xqsN1X0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90" t="s">
        <v>30</v>
      </c>
      <c r="C41" s="1291"/>
      <c r="D41" s="102"/>
      <c r="E41" s="1292" t="s">
        <v>31</v>
      </c>
      <c r="F41" s="1292"/>
      <c r="G41" s="1292"/>
      <c r="H41" s="1293"/>
      <c r="I41" s="103">
        <v>102651</v>
      </c>
      <c r="J41" s="104">
        <v>104829</v>
      </c>
      <c r="K41" s="104">
        <v>107580</v>
      </c>
      <c r="L41" s="104">
        <v>107279</v>
      </c>
      <c r="M41" s="105">
        <v>106797</v>
      </c>
    </row>
    <row r="42" spans="2:13" ht="27.75" customHeight="1" x14ac:dyDescent="0.2">
      <c r="B42" s="1280"/>
      <c r="C42" s="1281"/>
      <c r="D42" s="106"/>
      <c r="E42" s="1284" t="s">
        <v>32</v>
      </c>
      <c r="F42" s="1284"/>
      <c r="G42" s="1284"/>
      <c r="H42" s="1285"/>
      <c r="I42" s="107">
        <v>357</v>
      </c>
      <c r="J42" s="108">
        <v>424</v>
      </c>
      <c r="K42" s="108">
        <v>638</v>
      </c>
      <c r="L42" s="108">
        <v>309</v>
      </c>
      <c r="M42" s="109">
        <v>267</v>
      </c>
    </row>
    <row r="43" spans="2:13" ht="27.75" customHeight="1" x14ac:dyDescent="0.2">
      <c r="B43" s="1280"/>
      <c r="C43" s="1281"/>
      <c r="D43" s="106"/>
      <c r="E43" s="1284" t="s">
        <v>33</v>
      </c>
      <c r="F43" s="1284"/>
      <c r="G43" s="1284"/>
      <c r="H43" s="1285"/>
      <c r="I43" s="107">
        <v>71786</v>
      </c>
      <c r="J43" s="108">
        <v>69201</v>
      </c>
      <c r="K43" s="108">
        <v>67619</v>
      </c>
      <c r="L43" s="108">
        <v>65327</v>
      </c>
      <c r="M43" s="109">
        <v>63083</v>
      </c>
    </row>
    <row r="44" spans="2:13" ht="27.75" customHeight="1" x14ac:dyDescent="0.2">
      <c r="B44" s="1280"/>
      <c r="C44" s="1281"/>
      <c r="D44" s="106"/>
      <c r="E44" s="1284" t="s">
        <v>34</v>
      </c>
      <c r="F44" s="1284"/>
      <c r="G44" s="1284"/>
      <c r="H44" s="1285"/>
      <c r="I44" s="107" t="s">
        <v>524</v>
      </c>
      <c r="J44" s="108" t="s">
        <v>524</v>
      </c>
      <c r="K44" s="108" t="s">
        <v>524</v>
      </c>
      <c r="L44" s="108" t="s">
        <v>524</v>
      </c>
      <c r="M44" s="109" t="s">
        <v>524</v>
      </c>
    </row>
    <row r="45" spans="2:13" ht="27.75" customHeight="1" x14ac:dyDescent="0.2">
      <c r="B45" s="1280"/>
      <c r="C45" s="1281"/>
      <c r="D45" s="106"/>
      <c r="E45" s="1284" t="s">
        <v>35</v>
      </c>
      <c r="F45" s="1284"/>
      <c r="G45" s="1284"/>
      <c r="H45" s="1285"/>
      <c r="I45" s="107">
        <v>15160</v>
      </c>
      <c r="J45" s="108">
        <v>14595</v>
      </c>
      <c r="K45" s="108">
        <v>14644</v>
      </c>
      <c r="L45" s="108">
        <v>15284</v>
      </c>
      <c r="M45" s="109">
        <v>14322</v>
      </c>
    </row>
    <row r="46" spans="2:13" ht="27.75" customHeight="1" x14ac:dyDescent="0.2">
      <c r="B46" s="1280"/>
      <c r="C46" s="1281"/>
      <c r="D46" s="110"/>
      <c r="E46" s="1284" t="s">
        <v>36</v>
      </c>
      <c r="F46" s="1284"/>
      <c r="G46" s="1284"/>
      <c r="H46" s="1285"/>
      <c r="I46" s="107">
        <v>111</v>
      </c>
      <c r="J46" s="108">
        <v>106</v>
      </c>
      <c r="K46" s="108">
        <v>101</v>
      </c>
      <c r="L46" s="108">
        <v>94</v>
      </c>
      <c r="M46" s="109">
        <v>89</v>
      </c>
    </row>
    <row r="47" spans="2:13" ht="27.75" customHeight="1" x14ac:dyDescent="0.2">
      <c r="B47" s="1280"/>
      <c r="C47" s="1281"/>
      <c r="D47" s="111"/>
      <c r="E47" s="1294" t="s">
        <v>37</v>
      </c>
      <c r="F47" s="1295"/>
      <c r="G47" s="1295"/>
      <c r="H47" s="1296"/>
      <c r="I47" s="107" t="s">
        <v>524</v>
      </c>
      <c r="J47" s="108" t="s">
        <v>524</v>
      </c>
      <c r="K47" s="108" t="s">
        <v>524</v>
      </c>
      <c r="L47" s="108" t="s">
        <v>524</v>
      </c>
      <c r="M47" s="109" t="s">
        <v>524</v>
      </c>
    </row>
    <row r="48" spans="2:13" ht="27.75" customHeight="1" x14ac:dyDescent="0.2">
      <c r="B48" s="1280"/>
      <c r="C48" s="1281"/>
      <c r="D48" s="106"/>
      <c r="E48" s="1284" t="s">
        <v>38</v>
      </c>
      <c r="F48" s="1284"/>
      <c r="G48" s="1284"/>
      <c r="H48" s="1285"/>
      <c r="I48" s="107" t="s">
        <v>524</v>
      </c>
      <c r="J48" s="108" t="s">
        <v>524</v>
      </c>
      <c r="K48" s="108" t="s">
        <v>524</v>
      </c>
      <c r="L48" s="108" t="s">
        <v>524</v>
      </c>
      <c r="M48" s="109" t="s">
        <v>524</v>
      </c>
    </row>
    <row r="49" spans="2:13" ht="27.75" customHeight="1" x14ac:dyDescent="0.2">
      <c r="B49" s="1282"/>
      <c r="C49" s="1283"/>
      <c r="D49" s="106"/>
      <c r="E49" s="1284" t="s">
        <v>39</v>
      </c>
      <c r="F49" s="1284"/>
      <c r="G49" s="1284"/>
      <c r="H49" s="1285"/>
      <c r="I49" s="107" t="s">
        <v>524</v>
      </c>
      <c r="J49" s="108" t="s">
        <v>524</v>
      </c>
      <c r="K49" s="108" t="s">
        <v>524</v>
      </c>
      <c r="L49" s="108" t="s">
        <v>524</v>
      </c>
      <c r="M49" s="109" t="s">
        <v>524</v>
      </c>
    </row>
    <row r="50" spans="2:13" ht="27.75" customHeight="1" x14ac:dyDescent="0.2">
      <c r="B50" s="1278" t="s">
        <v>40</v>
      </c>
      <c r="C50" s="1279"/>
      <c r="D50" s="112"/>
      <c r="E50" s="1284" t="s">
        <v>41</v>
      </c>
      <c r="F50" s="1284"/>
      <c r="G50" s="1284"/>
      <c r="H50" s="1285"/>
      <c r="I50" s="107">
        <v>9897</v>
      </c>
      <c r="J50" s="108">
        <v>10334</v>
      </c>
      <c r="K50" s="108">
        <v>10195</v>
      </c>
      <c r="L50" s="108">
        <v>9981</v>
      </c>
      <c r="M50" s="109">
        <v>9161</v>
      </c>
    </row>
    <row r="51" spans="2:13" ht="27.75" customHeight="1" x14ac:dyDescent="0.2">
      <c r="B51" s="1280"/>
      <c r="C51" s="1281"/>
      <c r="D51" s="106"/>
      <c r="E51" s="1284" t="s">
        <v>42</v>
      </c>
      <c r="F51" s="1284"/>
      <c r="G51" s="1284"/>
      <c r="H51" s="1285"/>
      <c r="I51" s="107">
        <v>31743</v>
      </c>
      <c r="J51" s="108">
        <v>23324</v>
      </c>
      <c r="K51" s="108">
        <v>26258</v>
      </c>
      <c r="L51" s="108">
        <v>28999</v>
      </c>
      <c r="M51" s="109">
        <v>27943</v>
      </c>
    </row>
    <row r="52" spans="2:13" ht="27.75" customHeight="1" x14ac:dyDescent="0.2">
      <c r="B52" s="1282"/>
      <c r="C52" s="1283"/>
      <c r="D52" s="106"/>
      <c r="E52" s="1284" t="s">
        <v>43</v>
      </c>
      <c r="F52" s="1284"/>
      <c r="G52" s="1284"/>
      <c r="H52" s="1285"/>
      <c r="I52" s="107">
        <v>121222</v>
      </c>
      <c r="J52" s="108">
        <v>122744</v>
      </c>
      <c r="K52" s="108">
        <v>124891</v>
      </c>
      <c r="L52" s="108">
        <v>124509</v>
      </c>
      <c r="M52" s="109">
        <v>122989</v>
      </c>
    </row>
    <row r="53" spans="2:13" ht="27.75" customHeight="1" thickBot="1" x14ac:dyDescent="0.25">
      <c r="B53" s="1286" t="s">
        <v>44</v>
      </c>
      <c r="C53" s="1287"/>
      <c r="D53" s="113"/>
      <c r="E53" s="1288" t="s">
        <v>45</v>
      </c>
      <c r="F53" s="1288"/>
      <c r="G53" s="1288"/>
      <c r="H53" s="1289"/>
      <c r="I53" s="114">
        <v>27202</v>
      </c>
      <c r="J53" s="115">
        <v>32752</v>
      </c>
      <c r="K53" s="115">
        <v>29238</v>
      </c>
      <c r="L53" s="115">
        <v>24806</v>
      </c>
      <c r="M53" s="116">
        <v>24466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H5iieF2/pXZWgaWMc8LXU6s7nqSlpjjChoX4FxN7lTXzolKWmVnVOo6m+h8iI6oMvWTChEp4Im/QHfz18JFMg==" saltValue="SMlAaR8Q4CnDWuTj/4tJ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48</v>
      </c>
      <c r="D55" s="1305"/>
      <c r="E55" s="1306"/>
      <c r="F55" s="128">
        <v>4451</v>
      </c>
      <c r="G55" s="128">
        <v>4256</v>
      </c>
      <c r="H55" s="129">
        <v>3461</v>
      </c>
    </row>
    <row r="56" spans="2:8" ht="52.5" customHeight="1" x14ac:dyDescent="0.2">
      <c r="B56" s="130"/>
      <c r="C56" s="1307" t="s">
        <v>49</v>
      </c>
      <c r="D56" s="1307"/>
      <c r="E56" s="1308"/>
      <c r="F56" s="131">
        <v>50</v>
      </c>
      <c r="G56" s="131">
        <v>50</v>
      </c>
      <c r="H56" s="132">
        <v>50</v>
      </c>
    </row>
    <row r="57" spans="2:8" ht="53.25" customHeight="1" x14ac:dyDescent="0.2">
      <c r="B57" s="130"/>
      <c r="C57" s="1309" t="s">
        <v>50</v>
      </c>
      <c r="D57" s="1309"/>
      <c r="E57" s="1310"/>
      <c r="F57" s="133">
        <v>3201</v>
      </c>
      <c r="G57" s="133">
        <v>3305</v>
      </c>
      <c r="H57" s="134">
        <v>3486</v>
      </c>
    </row>
    <row r="58" spans="2:8" ht="45.75" customHeight="1" x14ac:dyDescent="0.2">
      <c r="B58" s="135"/>
      <c r="C58" s="1297" t="s">
        <v>598</v>
      </c>
      <c r="D58" s="1298"/>
      <c r="E58" s="1299"/>
      <c r="F58" s="136">
        <v>2363</v>
      </c>
      <c r="G58" s="136">
        <v>2363</v>
      </c>
      <c r="H58" s="137">
        <v>2364</v>
      </c>
    </row>
    <row r="59" spans="2:8" ht="45.75" customHeight="1" x14ac:dyDescent="0.2">
      <c r="B59" s="135"/>
      <c r="C59" s="1297" t="s">
        <v>599</v>
      </c>
      <c r="D59" s="1298"/>
      <c r="E59" s="1299"/>
      <c r="F59" s="136">
        <v>165</v>
      </c>
      <c r="G59" s="136">
        <v>281</v>
      </c>
      <c r="H59" s="137">
        <v>425</v>
      </c>
    </row>
    <row r="60" spans="2:8" ht="45.75" customHeight="1" x14ac:dyDescent="0.2">
      <c r="B60" s="135"/>
      <c r="C60" s="1297" t="s">
        <v>600</v>
      </c>
      <c r="D60" s="1298"/>
      <c r="E60" s="1299"/>
      <c r="F60" s="136">
        <v>255</v>
      </c>
      <c r="G60" s="136">
        <v>274</v>
      </c>
      <c r="H60" s="137">
        <v>293</v>
      </c>
    </row>
    <row r="61" spans="2:8" ht="45.75" customHeight="1" x14ac:dyDescent="0.2">
      <c r="B61" s="135"/>
      <c r="C61" s="1297" t="s">
        <v>601</v>
      </c>
      <c r="D61" s="1298"/>
      <c r="E61" s="1299"/>
      <c r="F61" s="136">
        <v>199</v>
      </c>
      <c r="G61" s="136">
        <v>195</v>
      </c>
      <c r="H61" s="137">
        <v>195</v>
      </c>
    </row>
    <row r="62" spans="2:8" ht="45.75" customHeight="1" thickBot="1" x14ac:dyDescent="0.25">
      <c r="B62" s="138"/>
      <c r="C62" s="1300" t="s">
        <v>602</v>
      </c>
      <c r="D62" s="1301"/>
      <c r="E62" s="1302"/>
      <c r="F62" s="139">
        <v>65</v>
      </c>
      <c r="G62" s="139">
        <v>61</v>
      </c>
      <c r="H62" s="140">
        <v>61</v>
      </c>
    </row>
    <row r="63" spans="2:8" ht="52.5" customHeight="1" thickBot="1" x14ac:dyDescent="0.25">
      <c r="B63" s="141"/>
      <c r="C63" s="1303" t="s">
        <v>51</v>
      </c>
      <c r="D63" s="1303"/>
      <c r="E63" s="1304"/>
      <c r="F63" s="142">
        <v>7702</v>
      </c>
      <c r="G63" s="142">
        <v>7611</v>
      </c>
      <c r="H63" s="143">
        <v>6997</v>
      </c>
    </row>
    <row r="64" spans="2:8" ht="15" customHeight="1" x14ac:dyDescent="0.2"/>
  </sheetData>
  <sheetProtection algorithmName="SHA-512" hashValue="SalQf6GTvY2NsyyGfcpUfGta0rvg0d7FGDEJnvYbc4tN0JC0lsGzaJ6a83CT8WejOFKXIOiahZEhxkJ7eS3ZYQ==" saltValue="XtTjsgQVuRW2GwT6rR+k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55AA-072E-42B1-8E2C-FE96F0551A51}">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607</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608</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43.7</v>
      </c>
      <c r="BQ51" s="1311"/>
      <c r="BR51" s="1311"/>
      <c r="BS51" s="1311"/>
      <c r="BT51" s="1311"/>
      <c r="BU51" s="1311"/>
      <c r="BV51" s="1311"/>
      <c r="BW51" s="1311"/>
      <c r="BX51" s="1311">
        <v>52.3</v>
      </c>
      <c r="BY51" s="1311"/>
      <c r="BZ51" s="1311"/>
      <c r="CA51" s="1311"/>
      <c r="CB51" s="1311"/>
      <c r="CC51" s="1311"/>
      <c r="CD51" s="1311"/>
      <c r="CE51" s="1311"/>
      <c r="CF51" s="1311">
        <v>46.1</v>
      </c>
      <c r="CG51" s="1311"/>
      <c r="CH51" s="1311"/>
      <c r="CI51" s="1311"/>
      <c r="CJ51" s="1311"/>
      <c r="CK51" s="1311"/>
      <c r="CL51" s="1311"/>
      <c r="CM51" s="1311"/>
      <c r="CN51" s="1311">
        <v>39</v>
      </c>
      <c r="CO51" s="1311"/>
      <c r="CP51" s="1311"/>
      <c r="CQ51" s="1311"/>
      <c r="CR51" s="1311"/>
      <c r="CS51" s="1311"/>
      <c r="CT51" s="1311"/>
      <c r="CU51" s="1311"/>
      <c r="CV51" s="1311">
        <v>37.1</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61.7</v>
      </c>
      <c r="BQ53" s="1311"/>
      <c r="BR53" s="1311"/>
      <c r="BS53" s="1311"/>
      <c r="BT53" s="1311"/>
      <c r="BU53" s="1311"/>
      <c r="BV53" s="1311"/>
      <c r="BW53" s="1311"/>
      <c r="BX53" s="1311">
        <v>61.9</v>
      </c>
      <c r="BY53" s="1311"/>
      <c r="BZ53" s="1311"/>
      <c r="CA53" s="1311"/>
      <c r="CB53" s="1311"/>
      <c r="CC53" s="1311"/>
      <c r="CD53" s="1311"/>
      <c r="CE53" s="1311"/>
      <c r="CF53" s="1311">
        <v>62.5</v>
      </c>
      <c r="CG53" s="1311"/>
      <c r="CH53" s="1311"/>
      <c r="CI53" s="1311"/>
      <c r="CJ53" s="1311"/>
      <c r="CK53" s="1311"/>
      <c r="CL53" s="1311"/>
      <c r="CM53" s="1311"/>
      <c r="CN53" s="1311">
        <v>63.9</v>
      </c>
      <c r="CO53" s="1311"/>
      <c r="CP53" s="1311"/>
      <c r="CQ53" s="1311"/>
      <c r="CR53" s="1311"/>
      <c r="CS53" s="1311"/>
      <c r="CT53" s="1311"/>
      <c r="CU53" s="1311"/>
      <c r="CV53" s="1311">
        <v>65.400000000000006</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613</v>
      </c>
    </row>
    <row r="64" spans="1:109" ht="13.2"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608</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43.7</v>
      </c>
      <c r="BQ73" s="1311"/>
      <c r="BR73" s="1311"/>
      <c r="BS73" s="1311"/>
      <c r="BT73" s="1311"/>
      <c r="BU73" s="1311"/>
      <c r="BV73" s="1311"/>
      <c r="BW73" s="1311"/>
      <c r="BX73" s="1311">
        <v>52.3</v>
      </c>
      <c r="BY73" s="1311"/>
      <c r="BZ73" s="1311"/>
      <c r="CA73" s="1311"/>
      <c r="CB73" s="1311"/>
      <c r="CC73" s="1311"/>
      <c r="CD73" s="1311"/>
      <c r="CE73" s="1311"/>
      <c r="CF73" s="1311">
        <v>46.1</v>
      </c>
      <c r="CG73" s="1311"/>
      <c r="CH73" s="1311"/>
      <c r="CI73" s="1311"/>
      <c r="CJ73" s="1311"/>
      <c r="CK73" s="1311"/>
      <c r="CL73" s="1311"/>
      <c r="CM73" s="1311"/>
      <c r="CN73" s="1311">
        <v>39</v>
      </c>
      <c r="CO73" s="1311"/>
      <c r="CP73" s="1311"/>
      <c r="CQ73" s="1311"/>
      <c r="CR73" s="1311"/>
      <c r="CS73" s="1311"/>
      <c r="CT73" s="1311"/>
      <c r="CU73" s="1311"/>
      <c r="CV73" s="1311">
        <v>37.1</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3.3</v>
      </c>
      <c r="BQ75" s="1311"/>
      <c r="BR75" s="1311"/>
      <c r="BS75" s="1311"/>
      <c r="BT75" s="1311"/>
      <c r="BU75" s="1311"/>
      <c r="BV75" s="1311"/>
      <c r="BW75" s="1311"/>
      <c r="BX75" s="1311">
        <v>3.3</v>
      </c>
      <c r="BY75" s="1311"/>
      <c r="BZ75" s="1311"/>
      <c r="CA75" s="1311"/>
      <c r="CB75" s="1311"/>
      <c r="CC75" s="1311"/>
      <c r="CD75" s="1311"/>
      <c r="CE75" s="1311"/>
      <c r="CF75" s="1311">
        <v>3.4</v>
      </c>
      <c r="CG75" s="1311"/>
      <c r="CH75" s="1311"/>
      <c r="CI75" s="1311"/>
      <c r="CJ75" s="1311"/>
      <c r="CK75" s="1311"/>
      <c r="CL75" s="1311"/>
      <c r="CM75" s="1311"/>
      <c r="CN75" s="1311">
        <v>3.5</v>
      </c>
      <c r="CO75" s="1311"/>
      <c r="CP75" s="1311"/>
      <c r="CQ75" s="1311"/>
      <c r="CR75" s="1311"/>
      <c r="CS75" s="1311"/>
      <c r="CT75" s="1311"/>
      <c r="CU75" s="1311"/>
      <c r="CV75" s="1311">
        <v>3.5</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fDm4JfJ2oslLnKCBc6rsM1ylIFpERg2xQib6w9DRqkwtyMR0V+wrxluaPbxa34H2LtNxLU9kQXJFiFJLPNZPg==" saltValue="VO+RxEiQzuy8jg7rsqIU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49807-5DEA-4F05-BAE4-AD1E9E3F550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tz1CpCNiYpsdViWTuwvnevhwvwcNlqSxgcdAXloi+QVxtqzORfWcwO+dh3WcownIGkVIMKrzdqP/jr7hxGcD0g==" saltValue="mI2MaLIS3OiFvgtHcZE1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19A92-0630-4AB3-A8B0-2EF166F4B15D}">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ar8GbnCjgImDutS8YOqtaemxdWd6cr5eMLhR2IJOPjUU7VEe59JwalYT/Uc2xL+2DAl642oDD4g6vLELbHJX8A==" saltValue="fiPjKHeRmjjhpdwwl6/C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37499</v>
      </c>
      <c r="E3" s="162"/>
      <c r="F3" s="163">
        <v>42581</v>
      </c>
      <c r="G3" s="164"/>
      <c r="H3" s="165"/>
    </row>
    <row r="4" spans="1:8" x14ac:dyDescent="0.2">
      <c r="A4" s="166"/>
      <c r="B4" s="167"/>
      <c r="C4" s="168"/>
      <c r="D4" s="169">
        <v>27242</v>
      </c>
      <c r="E4" s="170"/>
      <c r="F4" s="171">
        <v>24354</v>
      </c>
      <c r="G4" s="172"/>
      <c r="H4" s="173"/>
    </row>
    <row r="5" spans="1:8" x14ac:dyDescent="0.2">
      <c r="A5" s="154" t="s">
        <v>557</v>
      </c>
      <c r="B5" s="159"/>
      <c r="C5" s="160"/>
      <c r="D5" s="161">
        <v>35606</v>
      </c>
      <c r="E5" s="162"/>
      <c r="F5" s="163">
        <v>45426</v>
      </c>
      <c r="G5" s="164"/>
      <c r="H5" s="165"/>
    </row>
    <row r="6" spans="1:8" x14ac:dyDescent="0.2">
      <c r="A6" s="166"/>
      <c r="B6" s="167"/>
      <c r="C6" s="168"/>
      <c r="D6" s="169">
        <v>20984</v>
      </c>
      <c r="E6" s="170"/>
      <c r="F6" s="171">
        <v>24508</v>
      </c>
      <c r="G6" s="172"/>
      <c r="H6" s="173"/>
    </row>
    <row r="7" spans="1:8" x14ac:dyDescent="0.2">
      <c r="A7" s="154" t="s">
        <v>558</v>
      </c>
      <c r="B7" s="159"/>
      <c r="C7" s="160"/>
      <c r="D7" s="161">
        <v>36187</v>
      </c>
      <c r="E7" s="162"/>
      <c r="F7" s="163">
        <v>45022</v>
      </c>
      <c r="G7" s="164"/>
      <c r="H7" s="165"/>
    </row>
    <row r="8" spans="1:8" x14ac:dyDescent="0.2">
      <c r="A8" s="166"/>
      <c r="B8" s="167"/>
      <c r="C8" s="168"/>
      <c r="D8" s="169">
        <v>25675</v>
      </c>
      <c r="E8" s="170"/>
      <c r="F8" s="171">
        <v>25247</v>
      </c>
      <c r="G8" s="172"/>
      <c r="H8" s="173"/>
    </row>
    <row r="9" spans="1:8" x14ac:dyDescent="0.2">
      <c r="A9" s="154" t="s">
        <v>559</v>
      </c>
      <c r="B9" s="159"/>
      <c r="C9" s="160"/>
      <c r="D9" s="161">
        <v>25793</v>
      </c>
      <c r="E9" s="162"/>
      <c r="F9" s="163">
        <v>46035</v>
      </c>
      <c r="G9" s="164"/>
      <c r="H9" s="165"/>
    </row>
    <row r="10" spans="1:8" x14ac:dyDescent="0.2">
      <c r="A10" s="166"/>
      <c r="B10" s="167"/>
      <c r="C10" s="168"/>
      <c r="D10" s="169">
        <v>20354</v>
      </c>
      <c r="E10" s="170"/>
      <c r="F10" s="171">
        <v>25158</v>
      </c>
      <c r="G10" s="172"/>
      <c r="H10" s="173"/>
    </row>
    <row r="11" spans="1:8" x14ac:dyDescent="0.2">
      <c r="A11" s="154" t="s">
        <v>560</v>
      </c>
      <c r="B11" s="159"/>
      <c r="C11" s="160"/>
      <c r="D11" s="161">
        <v>25705</v>
      </c>
      <c r="E11" s="162"/>
      <c r="F11" s="163">
        <v>43261</v>
      </c>
      <c r="G11" s="164"/>
      <c r="H11" s="165"/>
    </row>
    <row r="12" spans="1:8" x14ac:dyDescent="0.2">
      <c r="A12" s="166"/>
      <c r="B12" s="167"/>
      <c r="C12" s="174"/>
      <c r="D12" s="169">
        <v>18132</v>
      </c>
      <c r="E12" s="170"/>
      <c r="F12" s="171">
        <v>24721</v>
      </c>
      <c r="G12" s="172"/>
      <c r="H12" s="173"/>
    </row>
    <row r="13" spans="1:8" x14ac:dyDescent="0.2">
      <c r="A13" s="154"/>
      <c r="B13" s="159"/>
      <c r="C13" s="175"/>
      <c r="D13" s="176">
        <v>32158</v>
      </c>
      <c r="E13" s="177"/>
      <c r="F13" s="178">
        <v>44465</v>
      </c>
      <c r="G13" s="179"/>
      <c r="H13" s="165"/>
    </row>
    <row r="14" spans="1:8" x14ac:dyDescent="0.2">
      <c r="A14" s="166"/>
      <c r="B14" s="167"/>
      <c r="C14" s="168"/>
      <c r="D14" s="169">
        <v>22477</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2.97</v>
      </c>
      <c r="C19" s="180">
        <f>ROUND(VALUE(SUBSTITUTE(実質収支比率等に係る経年分析!G$48,"▲","-")),2)</f>
        <v>3.5</v>
      </c>
      <c r="D19" s="180">
        <f>ROUND(VALUE(SUBSTITUTE(実質収支比率等に係る経年分析!H$48,"▲","-")),2)</f>
        <v>3.62</v>
      </c>
      <c r="E19" s="180">
        <f>ROUND(VALUE(SUBSTITUTE(実質収支比率等に係る経年分析!I$48,"▲","-")),2)</f>
        <v>3.65</v>
      </c>
      <c r="F19" s="180">
        <f>ROUND(VALUE(SUBSTITUTE(実質収支比率等に係る経年分析!J$48,"▲","-")),2)</f>
        <v>5.54</v>
      </c>
    </row>
    <row r="20" spans="1:11" x14ac:dyDescent="0.2">
      <c r="A20" s="180" t="s">
        <v>55</v>
      </c>
      <c r="B20" s="180">
        <f>ROUND(VALUE(SUBSTITUTE(実質収支比率等に係る経年分析!F$47,"▲","-")),2)</f>
        <v>6.28</v>
      </c>
      <c r="C20" s="180">
        <f>ROUND(VALUE(SUBSTITUTE(実質収支比率等に係る経年分析!G$47,"▲","-")),2)</f>
        <v>6.23</v>
      </c>
      <c r="D20" s="180">
        <f>ROUND(VALUE(SUBSTITUTE(実質収支比率等に係る経年分析!H$47,"▲","-")),2)</f>
        <v>6.18</v>
      </c>
      <c r="E20" s="180">
        <f>ROUND(VALUE(SUBSTITUTE(実質収支比率等に係る経年分析!I$47,"▲","-")),2)</f>
        <v>5.88</v>
      </c>
      <c r="F20" s="180">
        <f>ROUND(VALUE(SUBSTITUTE(実質収支比率等に係る経年分析!J$47,"▲","-")),2)</f>
        <v>4.62</v>
      </c>
    </row>
    <row r="21" spans="1:11" x14ac:dyDescent="0.2">
      <c r="A21" s="180" t="s">
        <v>56</v>
      </c>
      <c r="B21" s="180">
        <f>IF(ISNUMBER(VALUE(SUBSTITUTE(実質収支比率等に係る経年分析!F$49,"▲","-"))),ROUND(VALUE(SUBSTITUTE(実質収支比率等に係る経年分析!F$49,"▲","-")),2),NA())</f>
        <v>-1.7</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0.95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公共駐車場事業特別会計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1.49</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1.05</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1.0900000000000001</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0.44</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5.54</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10519</v>
      </c>
      <c r="E42" s="182"/>
      <c r="F42" s="182"/>
      <c r="G42" s="182">
        <f>'実質公債費比率（分子）の構造'!L$52</f>
        <v>10703</v>
      </c>
      <c r="H42" s="182"/>
      <c r="I42" s="182"/>
      <c r="J42" s="182">
        <f>'実質公債費比率（分子）の構造'!M$52</f>
        <v>10730</v>
      </c>
      <c r="K42" s="182"/>
      <c r="L42" s="182"/>
      <c r="M42" s="182">
        <f>'実質公債費比率（分子）の構造'!N$52</f>
        <v>10736</v>
      </c>
      <c r="N42" s="182"/>
      <c r="O42" s="182"/>
      <c r="P42" s="182">
        <f>'実質公債費比率（分子）の構造'!O$52</f>
        <v>10921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134</v>
      </c>
      <c r="C44" s="182"/>
      <c r="D44" s="182"/>
      <c r="E44" s="182">
        <f>'実質公債費比率（分子）の構造'!L$50</f>
        <v>0</v>
      </c>
      <c r="F44" s="182"/>
      <c r="G44" s="182"/>
      <c r="H44" s="182">
        <f>'実質公債費比率（分子）の構造'!M$50</f>
        <v>3</v>
      </c>
      <c r="I44" s="182"/>
      <c r="J44" s="182"/>
      <c r="K44" s="182">
        <f>'実質公債費比率（分子）の構造'!N$50</f>
        <v>11</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4007</v>
      </c>
      <c r="C46" s="182"/>
      <c r="D46" s="182"/>
      <c r="E46" s="182">
        <f>'実質公債費比率（分子）の構造'!L$48</f>
        <v>3931</v>
      </c>
      <c r="F46" s="182"/>
      <c r="G46" s="182"/>
      <c r="H46" s="182">
        <f>'実質公債費比率（分子）の構造'!M$48</f>
        <v>3900</v>
      </c>
      <c r="I46" s="182"/>
      <c r="J46" s="182"/>
      <c r="K46" s="182">
        <f>'実質公債費比率（分子）の構造'!N$48</f>
        <v>3809</v>
      </c>
      <c r="L46" s="182"/>
      <c r="M46" s="182"/>
      <c r="N46" s="182">
        <f>'実質公債費比率（分子）の構造'!O$48</f>
        <v>3764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8413</v>
      </c>
      <c r="C49" s="182"/>
      <c r="D49" s="182"/>
      <c r="E49" s="182">
        <f>'実質公債費比率（分子）の構造'!L$45</f>
        <v>8980</v>
      </c>
      <c r="F49" s="182"/>
      <c r="G49" s="182"/>
      <c r="H49" s="182">
        <f>'実質公債費比率（分子）の構造'!M$45</f>
        <v>9081</v>
      </c>
      <c r="I49" s="182"/>
      <c r="J49" s="182"/>
      <c r="K49" s="182">
        <f>'実質公債費比率（分子）の構造'!N$45</f>
        <v>9118</v>
      </c>
      <c r="L49" s="182"/>
      <c r="M49" s="182"/>
      <c r="N49" s="182">
        <f>'実質公債費比率（分子）の構造'!O$45</f>
        <v>9491</v>
      </c>
      <c r="O49" s="182"/>
      <c r="P49" s="182"/>
    </row>
    <row r="50" spans="1:16" x14ac:dyDescent="0.2">
      <c r="A50" s="182" t="s">
        <v>71</v>
      </c>
      <c r="B50" s="182" t="e">
        <f>NA()</f>
        <v>#N/A</v>
      </c>
      <c r="C50" s="182">
        <f>IF(ISNUMBER('実質公債費比率（分子）の構造'!K$53),'実質公債費比率（分子）の構造'!K$53,NA())</f>
        <v>2035</v>
      </c>
      <c r="D50" s="182" t="e">
        <f>NA()</f>
        <v>#N/A</v>
      </c>
      <c r="E50" s="182" t="e">
        <f>NA()</f>
        <v>#N/A</v>
      </c>
      <c r="F50" s="182">
        <f>IF(ISNUMBER('実質公債費比率（分子）の構造'!L$53),'実質公債費比率（分子）の構造'!L$53,NA())</f>
        <v>2208</v>
      </c>
      <c r="G50" s="182" t="e">
        <f>NA()</f>
        <v>#N/A</v>
      </c>
      <c r="H50" s="182" t="e">
        <f>NA()</f>
        <v>#N/A</v>
      </c>
      <c r="I50" s="182">
        <f>IF(ISNUMBER('実質公債費比率（分子）の構造'!M$53),'実質公債費比率（分子）の構造'!M$53,NA())</f>
        <v>2254</v>
      </c>
      <c r="J50" s="182" t="e">
        <f>NA()</f>
        <v>#N/A</v>
      </c>
      <c r="K50" s="182" t="e">
        <f>NA()</f>
        <v>#N/A</v>
      </c>
      <c r="L50" s="182">
        <f>IF(ISNUMBER('実質公債費比率（分子）の構造'!N$53),'実質公債費比率（分子）の構造'!N$53,NA())</f>
        <v>2202</v>
      </c>
      <c r="M50" s="182" t="e">
        <f>NA()</f>
        <v>#N/A</v>
      </c>
      <c r="N50" s="182" t="e">
        <f>NA()</f>
        <v>#N/A</v>
      </c>
      <c r="O50" s="182">
        <f>IF(ISNUMBER('実質公債費比率（分子）の構造'!O$53),'実質公債費比率（分子）の構造'!O$53,NA())</f>
        <v>2335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121222</v>
      </c>
      <c r="E56" s="181"/>
      <c r="F56" s="181"/>
      <c r="G56" s="181">
        <f>'将来負担比率（分子）の構造'!J$52</f>
        <v>122744</v>
      </c>
      <c r="H56" s="181"/>
      <c r="I56" s="181"/>
      <c r="J56" s="181">
        <f>'将来負担比率（分子）の構造'!K$52</f>
        <v>124891</v>
      </c>
      <c r="K56" s="181"/>
      <c r="L56" s="181"/>
      <c r="M56" s="181">
        <f>'将来負担比率（分子）の構造'!L$52</f>
        <v>124509</v>
      </c>
      <c r="N56" s="181"/>
      <c r="O56" s="181"/>
      <c r="P56" s="181">
        <f>'将来負担比率（分子）の構造'!M$52</f>
        <v>122989</v>
      </c>
    </row>
    <row r="57" spans="1:16" x14ac:dyDescent="0.2">
      <c r="A57" s="181" t="s">
        <v>42</v>
      </c>
      <c r="B57" s="181"/>
      <c r="C57" s="181"/>
      <c r="D57" s="181">
        <f>'将来負担比率（分子）の構造'!I$51</f>
        <v>31743</v>
      </c>
      <c r="E57" s="181"/>
      <c r="F57" s="181"/>
      <c r="G57" s="181">
        <f>'将来負担比率（分子）の構造'!J$51</f>
        <v>23324</v>
      </c>
      <c r="H57" s="181"/>
      <c r="I57" s="181"/>
      <c r="J57" s="181">
        <f>'将来負担比率（分子）の構造'!K$51</f>
        <v>26258</v>
      </c>
      <c r="K57" s="181"/>
      <c r="L57" s="181"/>
      <c r="M57" s="181">
        <f>'将来負担比率（分子）の構造'!L$51</f>
        <v>28999</v>
      </c>
      <c r="N57" s="181"/>
      <c r="O57" s="181"/>
      <c r="P57" s="181">
        <f>'将来負担比率（分子）の構造'!M$51</f>
        <v>27943</v>
      </c>
    </row>
    <row r="58" spans="1:16" x14ac:dyDescent="0.2">
      <c r="A58" s="181" t="s">
        <v>41</v>
      </c>
      <c r="B58" s="181"/>
      <c r="C58" s="181"/>
      <c r="D58" s="181">
        <f>'将来負担比率（分子）の構造'!I$50</f>
        <v>9897</v>
      </c>
      <c r="E58" s="181"/>
      <c r="F58" s="181"/>
      <c r="G58" s="181">
        <f>'将来負担比率（分子）の構造'!J$50</f>
        <v>10334</v>
      </c>
      <c r="H58" s="181"/>
      <c r="I58" s="181"/>
      <c r="J58" s="181">
        <f>'将来負担比率（分子）の構造'!K$50</f>
        <v>10195</v>
      </c>
      <c r="K58" s="181"/>
      <c r="L58" s="181"/>
      <c r="M58" s="181">
        <f>'将来負担比率（分子）の構造'!L$50</f>
        <v>9981</v>
      </c>
      <c r="N58" s="181"/>
      <c r="O58" s="181"/>
      <c r="P58" s="181">
        <f>'将来負担比率（分子）の構造'!M$50</f>
        <v>9161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111</v>
      </c>
      <c r="C61" s="181"/>
      <c r="D61" s="181"/>
      <c r="E61" s="181">
        <f>'将来負担比率（分子）の構造'!J$46</f>
        <v>106</v>
      </c>
      <c r="F61" s="181"/>
      <c r="G61" s="181"/>
      <c r="H61" s="181">
        <f>'将来負担比率（分子）の構造'!K$46</f>
        <v>101</v>
      </c>
      <c r="I61" s="181"/>
      <c r="J61" s="181"/>
      <c r="K61" s="181">
        <f>'将来負担比率（分子）の構造'!L$46</f>
        <v>94</v>
      </c>
      <c r="L61" s="181"/>
      <c r="M61" s="181"/>
      <c r="N61" s="181">
        <f>'将来負担比率（分子）の構造'!M$46</f>
        <v>89</v>
      </c>
      <c r="O61" s="181"/>
      <c r="P61" s="181"/>
    </row>
    <row r="62" spans="1:16" x14ac:dyDescent="0.2">
      <c r="A62" s="181" t="s">
        <v>35</v>
      </c>
      <c r="B62" s="181">
        <f>'将来負担比率（分子）の構造'!I$45</f>
        <v>15160</v>
      </c>
      <c r="C62" s="181"/>
      <c r="D62" s="181"/>
      <c r="E62" s="181">
        <f>'将来負担比率（分子）の構造'!J$45</f>
        <v>14595</v>
      </c>
      <c r="F62" s="181"/>
      <c r="G62" s="181"/>
      <c r="H62" s="181">
        <f>'将来負担比率（分子）の構造'!K$45</f>
        <v>14644</v>
      </c>
      <c r="I62" s="181"/>
      <c r="J62" s="181"/>
      <c r="K62" s="181">
        <f>'将来負担比率（分子）の構造'!L$45</f>
        <v>15284</v>
      </c>
      <c r="L62" s="181"/>
      <c r="M62" s="181"/>
      <c r="N62" s="181">
        <f>'将来負担比率（分子）の構造'!M$45</f>
        <v>14322</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71786</v>
      </c>
      <c r="C64" s="181"/>
      <c r="D64" s="181"/>
      <c r="E64" s="181">
        <f>'将来負担比率（分子）の構造'!J$43</f>
        <v>69201</v>
      </c>
      <c r="F64" s="181"/>
      <c r="G64" s="181"/>
      <c r="H64" s="181">
        <f>'将来負担比率（分子）の構造'!K$43</f>
        <v>67619</v>
      </c>
      <c r="I64" s="181"/>
      <c r="J64" s="181"/>
      <c r="K64" s="181">
        <f>'将来負担比率（分子）の構造'!L$43</f>
        <v>65327</v>
      </c>
      <c r="L64" s="181"/>
      <c r="M64" s="181"/>
      <c r="N64" s="181">
        <f>'将来負担比率（分子）の構造'!M$43</f>
        <v>63083</v>
      </c>
      <c r="O64" s="181"/>
      <c r="P64" s="181"/>
    </row>
    <row r="65" spans="1:16" x14ac:dyDescent="0.2">
      <c r="A65" s="181" t="s">
        <v>32</v>
      </c>
      <c r="B65" s="181">
        <f>'将来負担比率（分子）の構造'!I$42</f>
        <v>357</v>
      </c>
      <c r="C65" s="181"/>
      <c r="D65" s="181"/>
      <c r="E65" s="181">
        <f>'将来負担比率（分子）の構造'!J$42</f>
        <v>424</v>
      </c>
      <c r="F65" s="181"/>
      <c r="G65" s="181"/>
      <c r="H65" s="181">
        <f>'将来負担比率（分子）の構造'!K$42</f>
        <v>638</v>
      </c>
      <c r="I65" s="181"/>
      <c r="J65" s="181"/>
      <c r="K65" s="181">
        <f>'将来負担比率（分子）の構造'!L$42</f>
        <v>309</v>
      </c>
      <c r="L65" s="181"/>
      <c r="M65" s="181"/>
      <c r="N65" s="181">
        <f>'将来負担比率（分子）の構造'!M$42</f>
        <v>267</v>
      </c>
      <c r="O65" s="181"/>
      <c r="P65" s="181"/>
    </row>
    <row r="66" spans="1:16" x14ac:dyDescent="0.2">
      <c r="A66" s="181" t="s">
        <v>31</v>
      </c>
      <c r="B66" s="181">
        <f>'将来負担比率（分子）の構造'!I$41</f>
        <v>102651</v>
      </c>
      <c r="C66" s="181"/>
      <c r="D66" s="181"/>
      <c r="E66" s="181">
        <f>'将来負担比率（分子）の構造'!J$41</f>
        <v>104829</v>
      </c>
      <c r="F66" s="181"/>
      <c r="G66" s="181"/>
      <c r="H66" s="181">
        <f>'将来負担比率（分子）の構造'!K$41</f>
        <v>107580</v>
      </c>
      <c r="I66" s="181"/>
      <c r="J66" s="181"/>
      <c r="K66" s="181">
        <f>'将来負担比率（分子）の構造'!L$41</f>
        <v>107279</v>
      </c>
      <c r="L66" s="181"/>
      <c r="M66" s="181"/>
      <c r="N66" s="181">
        <f>'将来負担比率（分子）の構造'!M$41</f>
        <v>106797</v>
      </c>
      <c r="O66" s="181"/>
      <c r="P66" s="181"/>
    </row>
    <row r="67" spans="1:16" x14ac:dyDescent="0.2">
      <c r="A67" s="181" t="s">
        <v>75</v>
      </c>
      <c r="B67" s="181" t="e">
        <f>NA()</f>
        <v>#N/A</v>
      </c>
      <c r="C67" s="181">
        <f>IF(ISNUMBER('将来負担比率（分子）の構造'!I$53), IF('将来負担比率（分子）の構造'!I$53 &lt; 0, 0, '将来負担比率（分子）の構造'!I$53), NA())</f>
        <v>27202</v>
      </c>
      <c r="D67" s="181" t="e">
        <f>NA()</f>
        <v>#N/A</v>
      </c>
      <c r="E67" s="181" t="e">
        <f>NA()</f>
        <v>#N/A</v>
      </c>
      <c r="F67" s="181">
        <f>IF(ISNUMBER('将来負担比率（分子）の構造'!J$53), IF('将来負担比率（分子）の構造'!J$53 &lt; 0, 0, '将来負担比率（分子）の構造'!J$53), NA())</f>
        <v>32752</v>
      </c>
      <c r="G67" s="181" t="e">
        <f>NA()</f>
        <v>#N/A</v>
      </c>
      <c r="H67" s="181" t="e">
        <f>NA()</f>
        <v>#N/A</v>
      </c>
      <c r="I67" s="181">
        <f>IF(ISNUMBER('将来負担比率（分子）の構造'!K$53), IF('将来負担比率（分子）の構造'!K$53 &lt; 0, 0, '将来負担比率（分子）の構造'!K$53), NA())</f>
        <v>29238</v>
      </c>
      <c r="J67" s="181" t="e">
        <f>NA()</f>
        <v>#N/A</v>
      </c>
      <c r="K67" s="181" t="e">
        <f>NA()</f>
        <v>#N/A</v>
      </c>
      <c r="L67" s="181">
        <f>IF(ISNUMBER('将来負担比率（分子）の構造'!L$53), IF('将来負担比率（分子）の構造'!L$53 &lt; 0, 0, '将来負担比率（分子）の構造'!L$53), NA())</f>
        <v>24806</v>
      </c>
      <c r="M67" s="181" t="e">
        <f>NA()</f>
        <v>#N/A</v>
      </c>
      <c r="N67" s="181" t="e">
        <f>NA()</f>
        <v>#N/A</v>
      </c>
      <c r="O67" s="181">
        <f>IF(ISNUMBER('将来負担比率（分子）の構造'!M$53), IF('将来負担比率（分子）の構造'!M$53 &lt; 0, 0, '将来負担比率（分子）の構造'!M$53), NA())</f>
        <v>24466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4451</v>
      </c>
      <c r="C72" s="185">
        <f>基金残高に係る経年分析!G55</f>
        <v>4256</v>
      </c>
      <c r="D72" s="185">
        <f>基金残高に係る経年分析!H55</f>
        <v>3461</v>
      </c>
    </row>
    <row r="73" spans="1:16" x14ac:dyDescent="0.2">
      <c r="A73" s="184" t="s">
        <v>78</v>
      </c>
      <c r="B73" s="185">
        <f>基金残高に係る経年分析!F56</f>
        <v>50</v>
      </c>
      <c r="C73" s="185">
        <f>基金残高に係る経年分析!G56</f>
        <v>50</v>
      </c>
      <c r="D73" s="185">
        <f>基金残高に係る経年分析!H56</f>
        <v>50</v>
      </c>
    </row>
    <row r="74" spans="1:16" x14ac:dyDescent="0.2">
      <c r="A74" s="184" t="s">
        <v>79</v>
      </c>
      <c r="B74" s="185">
        <f>基金残高に係る経年分析!F57</f>
        <v>3201</v>
      </c>
      <c r="C74" s="185">
        <f>基金残高に係る経年分析!G57</f>
        <v>3305</v>
      </c>
      <c r="D74" s="185">
        <f>基金残高に係る経年分析!H57</f>
        <v>3486</v>
      </c>
    </row>
  </sheetData>
  <sheetProtection algorithmName="SHA-512" hashValue="odL9Ui+vNinxG43V1L850BVlWt2JHYdre4sUKMuUj29P/6roYY6amAwp+td0ixX1BB7glJDoVLyoh6sV5u9WMA==" saltValue="9IIxDxRi6kVxL6hMjoyO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51377311</v>
      </c>
      <c r="S5" s="736"/>
      <c r="T5" s="736"/>
      <c r="U5" s="736"/>
      <c r="V5" s="736"/>
      <c r="W5" s="736"/>
      <c r="X5" s="736"/>
      <c r="Y5" s="779"/>
      <c r="Z5" s="797">
        <v>31.6</v>
      </c>
      <c r="AA5" s="797"/>
      <c r="AB5" s="797"/>
      <c r="AC5" s="797"/>
      <c r="AD5" s="798">
        <v>48431571</v>
      </c>
      <c r="AE5" s="798"/>
      <c r="AF5" s="798"/>
      <c r="AG5" s="798"/>
      <c r="AH5" s="798"/>
      <c r="AI5" s="798"/>
      <c r="AJ5" s="798"/>
      <c r="AK5" s="798"/>
      <c r="AL5" s="780">
        <v>69.5</v>
      </c>
      <c r="AM5" s="751"/>
      <c r="AN5" s="751"/>
      <c r="AO5" s="781"/>
      <c r="AP5" s="746" t="s">
        <v>226</v>
      </c>
      <c r="AQ5" s="747"/>
      <c r="AR5" s="747"/>
      <c r="AS5" s="747"/>
      <c r="AT5" s="747"/>
      <c r="AU5" s="747"/>
      <c r="AV5" s="747"/>
      <c r="AW5" s="747"/>
      <c r="AX5" s="747"/>
      <c r="AY5" s="747"/>
      <c r="AZ5" s="747"/>
      <c r="BA5" s="747"/>
      <c r="BB5" s="747"/>
      <c r="BC5" s="747"/>
      <c r="BD5" s="747"/>
      <c r="BE5" s="747"/>
      <c r="BF5" s="748"/>
      <c r="BG5" s="680">
        <v>47346405</v>
      </c>
      <c r="BH5" s="681"/>
      <c r="BI5" s="681"/>
      <c r="BJ5" s="681"/>
      <c r="BK5" s="681"/>
      <c r="BL5" s="681"/>
      <c r="BM5" s="681"/>
      <c r="BN5" s="682"/>
      <c r="BO5" s="713">
        <v>92.2</v>
      </c>
      <c r="BP5" s="713"/>
      <c r="BQ5" s="713"/>
      <c r="BR5" s="713"/>
      <c r="BS5" s="714" t="s">
        <v>129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975126</v>
      </c>
      <c r="S6" s="681"/>
      <c r="T6" s="681"/>
      <c r="U6" s="681"/>
      <c r="V6" s="681"/>
      <c r="W6" s="681"/>
      <c r="X6" s="681"/>
      <c r="Y6" s="682"/>
      <c r="Z6" s="713">
        <v>0.6</v>
      </c>
      <c r="AA6" s="713"/>
      <c r="AB6" s="713"/>
      <c r="AC6" s="713"/>
      <c r="AD6" s="714">
        <v>975126</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47346405</v>
      </c>
      <c r="BH6" s="681"/>
      <c r="BI6" s="681"/>
      <c r="BJ6" s="681"/>
      <c r="BK6" s="681"/>
      <c r="BL6" s="681"/>
      <c r="BM6" s="681"/>
      <c r="BN6" s="682"/>
      <c r="BO6" s="713">
        <v>92.2</v>
      </c>
      <c r="BP6" s="713"/>
      <c r="BQ6" s="713"/>
      <c r="BR6" s="713"/>
      <c r="BS6" s="714" t="s">
        <v>232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586593</v>
      </c>
      <c r="CS6" s="681"/>
      <c r="CT6" s="681"/>
      <c r="CU6" s="681"/>
      <c r="CV6" s="681"/>
      <c r="CW6" s="681"/>
      <c r="CX6" s="681"/>
      <c r="CY6" s="682"/>
      <c r="CZ6" s="780">
        <v>0.4</v>
      </c>
      <c r="DA6" s="751"/>
      <c r="DB6" s="751"/>
      <c r="DC6" s="783"/>
      <c r="DD6" s="686" t="s">
        <v>129</v>
      </c>
      <c r="DE6" s="681"/>
      <c r="DF6" s="681"/>
      <c r="DG6" s="681"/>
      <c r="DH6" s="681"/>
      <c r="DI6" s="681"/>
      <c r="DJ6" s="681"/>
      <c r="DK6" s="681"/>
      <c r="DL6" s="681"/>
      <c r="DM6" s="681"/>
      <c r="DN6" s="681"/>
      <c r="DO6" s="681"/>
      <c r="DP6" s="682"/>
      <c r="DQ6" s="686">
        <v>586592</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54486</v>
      </c>
      <c r="S7" s="681"/>
      <c r="T7" s="681"/>
      <c r="U7" s="681"/>
      <c r="V7" s="681"/>
      <c r="W7" s="681"/>
      <c r="X7" s="681"/>
      <c r="Y7" s="682"/>
      <c r="Z7" s="713">
        <v>0</v>
      </c>
      <c r="AA7" s="713"/>
      <c r="AB7" s="713"/>
      <c r="AC7" s="713"/>
      <c r="AD7" s="714">
        <v>54486</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24173879</v>
      </c>
      <c r="BH7" s="681"/>
      <c r="BI7" s="681"/>
      <c r="BJ7" s="681"/>
      <c r="BK7" s="681"/>
      <c r="BL7" s="681"/>
      <c r="BM7" s="681"/>
      <c r="BN7" s="682"/>
      <c r="BO7" s="713">
        <v>47.1</v>
      </c>
      <c r="BP7" s="713"/>
      <c r="BQ7" s="713"/>
      <c r="BR7" s="713"/>
      <c r="BS7" s="714" t="s">
        <v>129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48868045</v>
      </c>
      <c r="CS7" s="681"/>
      <c r="CT7" s="681"/>
      <c r="CU7" s="681"/>
      <c r="CV7" s="681"/>
      <c r="CW7" s="681"/>
      <c r="CX7" s="681"/>
      <c r="CY7" s="682"/>
      <c r="CZ7" s="713">
        <v>30.9</v>
      </c>
      <c r="DA7" s="713"/>
      <c r="DB7" s="713"/>
      <c r="DC7" s="713"/>
      <c r="DD7" s="686">
        <v>158516</v>
      </c>
      <c r="DE7" s="681"/>
      <c r="DF7" s="681"/>
      <c r="DG7" s="681"/>
      <c r="DH7" s="681"/>
      <c r="DI7" s="681"/>
      <c r="DJ7" s="681"/>
      <c r="DK7" s="681"/>
      <c r="DL7" s="681"/>
      <c r="DM7" s="681"/>
      <c r="DN7" s="681"/>
      <c r="DO7" s="681"/>
      <c r="DP7" s="682"/>
      <c r="DQ7" s="686">
        <v>8685696</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319256</v>
      </c>
      <c r="S8" s="681"/>
      <c r="T8" s="681"/>
      <c r="U8" s="681"/>
      <c r="V8" s="681"/>
      <c r="W8" s="681"/>
      <c r="X8" s="681"/>
      <c r="Y8" s="682"/>
      <c r="Z8" s="713">
        <v>0.2</v>
      </c>
      <c r="AA8" s="713"/>
      <c r="AB8" s="713"/>
      <c r="AC8" s="713"/>
      <c r="AD8" s="714">
        <v>319256</v>
      </c>
      <c r="AE8" s="714"/>
      <c r="AF8" s="714"/>
      <c r="AG8" s="714"/>
      <c r="AH8" s="714"/>
      <c r="AI8" s="714"/>
      <c r="AJ8" s="714"/>
      <c r="AK8" s="714"/>
      <c r="AL8" s="683">
        <v>0.5</v>
      </c>
      <c r="AM8" s="684"/>
      <c r="AN8" s="684"/>
      <c r="AO8" s="715"/>
      <c r="AP8" s="677" t="s">
        <v>238</v>
      </c>
      <c r="AQ8" s="678"/>
      <c r="AR8" s="678"/>
      <c r="AS8" s="678"/>
      <c r="AT8" s="678"/>
      <c r="AU8" s="678"/>
      <c r="AV8" s="678"/>
      <c r="AW8" s="678"/>
      <c r="AX8" s="678"/>
      <c r="AY8" s="678"/>
      <c r="AZ8" s="678"/>
      <c r="BA8" s="678"/>
      <c r="BB8" s="678"/>
      <c r="BC8" s="678"/>
      <c r="BD8" s="678"/>
      <c r="BE8" s="678"/>
      <c r="BF8" s="679"/>
      <c r="BG8" s="680">
        <v>676933</v>
      </c>
      <c r="BH8" s="681"/>
      <c r="BI8" s="681"/>
      <c r="BJ8" s="681"/>
      <c r="BK8" s="681"/>
      <c r="BL8" s="681"/>
      <c r="BM8" s="681"/>
      <c r="BN8" s="682"/>
      <c r="BO8" s="713">
        <v>1.3</v>
      </c>
      <c r="BP8" s="713"/>
      <c r="BQ8" s="713"/>
      <c r="BR8" s="713"/>
      <c r="BS8" s="686" t="s">
        <v>129</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56678982</v>
      </c>
      <c r="CS8" s="681"/>
      <c r="CT8" s="681"/>
      <c r="CU8" s="681"/>
      <c r="CV8" s="681"/>
      <c r="CW8" s="681"/>
      <c r="CX8" s="681"/>
      <c r="CY8" s="682"/>
      <c r="CZ8" s="713">
        <v>35.799999999999997</v>
      </c>
      <c r="DA8" s="713"/>
      <c r="DB8" s="713"/>
      <c r="DC8" s="713"/>
      <c r="DD8" s="686">
        <v>964750</v>
      </c>
      <c r="DE8" s="681"/>
      <c r="DF8" s="681"/>
      <c r="DG8" s="681"/>
      <c r="DH8" s="681"/>
      <c r="DI8" s="681"/>
      <c r="DJ8" s="681"/>
      <c r="DK8" s="681"/>
      <c r="DL8" s="681"/>
      <c r="DM8" s="681"/>
      <c r="DN8" s="681"/>
      <c r="DO8" s="681"/>
      <c r="DP8" s="682"/>
      <c r="DQ8" s="686">
        <v>30335331</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302135</v>
      </c>
      <c r="S9" s="681"/>
      <c r="T9" s="681"/>
      <c r="U9" s="681"/>
      <c r="V9" s="681"/>
      <c r="W9" s="681"/>
      <c r="X9" s="681"/>
      <c r="Y9" s="682"/>
      <c r="Z9" s="713">
        <v>0.2</v>
      </c>
      <c r="AA9" s="713"/>
      <c r="AB9" s="713"/>
      <c r="AC9" s="713"/>
      <c r="AD9" s="714">
        <v>302135</v>
      </c>
      <c r="AE9" s="714"/>
      <c r="AF9" s="714"/>
      <c r="AG9" s="714"/>
      <c r="AH9" s="714"/>
      <c r="AI9" s="714"/>
      <c r="AJ9" s="714"/>
      <c r="AK9" s="714"/>
      <c r="AL9" s="683">
        <v>0.4</v>
      </c>
      <c r="AM9" s="684"/>
      <c r="AN9" s="684"/>
      <c r="AO9" s="715"/>
      <c r="AP9" s="677" t="s">
        <v>241</v>
      </c>
      <c r="AQ9" s="678"/>
      <c r="AR9" s="678"/>
      <c r="AS9" s="678"/>
      <c r="AT9" s="678"/>
      <c r="AU9" s="678"/>
      <c r="AV9" s="678"/>
      <c r="AW9" s="678"/>
      <c r="AX9" s="678"/>
      <c r="AY9" s="678"/>
      <c r="AZ9" s="678"/>
      <c r="BA9" s="678"/>
      <c r="BB9" s="678"/>
      <c r="BC9" s="678"/>
      <c r="BD9" s="678"/>
      <c r="BE9" s="678"/>
      <c r="BF9" s="679"/>
      <c r="BG9" s="680">
        <v>21413281</v>
      </c>
      <c r="BH9" s="681"/>
      <c r="BI9" s="681"/>
      <c r="BJ9" s="681"/>
      <c r="BK9" s="681"/>
      <c r="BL9" s="681"/>
      <c r="BM9" s="681"/>
      <c r="BN9" s="682"/>
      <c r="BO9" s="713">
        <v>41.7</v>
      </c>
      <c r="BP9" s="713"/>
      <c r="BQ9" s="713"/>
      <c r="BR9" s="713"/>
      <c r="BS9" s="686" t="s">
        <v>129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10072880</v>
      </c>
      <c r="CS9" s="681"/>
      <c r="CT9" s="681"/>
      <c r="CU9" s="681"/>
      <c r="CV9" s="681"/>
      <c r="CW9" s="681"/>
      <c r="CX9" s="681"/>
      <c r="CY9" s="682"/>
      <c r="CZ9" s="713">
        <v>6.4</v>
      </c>
      <c r="DA9" s="713"/>
      <c r="DB9" s="713"/>
      <c r="DC9" s="713"/>
      <c r="DD9" s="686">
        <v>633112</v>
      </c>
      <c r="DE9" s="681"/>
      <c r="DF9" s="681"/>
      <c r="DG9" s="681"/>
      <c r="DH9" s="681"/>
      <c r="DI9" s="681"/>
      <c r="DJ9" s="681"/>
      <c r="DK9" s="681"/>
      <c r="DL9" s="681"/>
      <c r="DM9" s="681"/>
      <c r="DN9" s="681"/>
      <c r="DO9" s="681"/>
      <c r="DP9" s="682"/>
      <c r="DQ9" s="686">
        <v>8657615</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852293</v>
      </c>
      <c r="BH10" s="681"/>
      <c r="BI10" s="681"/>
      <c r="BJ10" s="681"/>
      <c r="BK10" s="681"/>
      <c r="BL10" s="681"/>
      <c r="BM10" s="681"/>
      <c r="BN10" s="682"/>
      <c r="BO10" s="713">
        <v>1.7</v>
      </c>
      <c r="BP10" s="713"/>
      <c r="BQ10" s="713"/>
      <c r="BR10" s="713"/>
      <c r="BS10" s="686" t="s">
        <v>232</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179667</v>
      </c>
      <c r="CS10" s="681"/>
      <c r="CT10" s="681"/>
      <c r="CU10" s="681"/>
      <c r="CV10" s="681"/>
      <c r="CW10" s="681"/>
      <c r="CX10" s="681"/>
      <c r="CY10" s="682"/>
      <c r="CZ10" s="713">
        <v>0.1</v>
      </c>
      <c r="DA10" s="713"/>
      <c r="DB10" s="713"/>
      <c r="DC10" s="713"/>
      <c r="DD10" s="686" t="s">
        <v>129</v>
      </c>
      <c r="DE10" s="681"/>
      <c r="DF10" s="681"/>
      <c r="DG10" s="681"/>
      <c r="DH10" s="681"/>
      <c r="DI10" s="681"/>
      <c r="DJ10" s="681"/>
      <c r="DK10" s="681"/>
      <c r="DL10" s="681"/>
      <c r="DM10" s="681"/>
      <c r="DN10" s="681"/>
      <c r="DO10" s="681"/>
      <c r="DP10" s="682"/>
      <c r="DQ10" s="686">
        <v>96584</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8029051</v>
      </c>
      <c r="S11" s="681"/>
      <c r="T11" s="681"/>
      <c r="U11" s="681"/>
      <c r="V11" s="681"/>
      <c r="W11" s="681"/>
      <c r="X11" s="681"/>
      <c r="Y11" s="682"/>
      <c r="Z11" s="683">
        <v>4.9000000000000004</v>
      </c>
      <c r="AA11" s="684"/>
      <c r="AB11" s="684"/>
      <c r="AC11" s="685"/>
      <c r="AD11" s="686">
        <v>8029051</v>
      </c>
      <c r="AE11" s="681"/>
      <c r="AF11" s="681"/>
      <c r="AG11" s="681"/>
      <c r="AH11" s="681"/>
      <c r="AI11" s="681"/>
      <c r="AJ11" s="681"/>
      <c r="AK11" s="682"/>
      <c r="AL11" s="683">
        <v>11.5</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1231372</v>
      </c>
      <c r="BH11" s="681"/>
      <c r="BI11" s="681"/>
      <c r="BJ11" s="681"/>
      <c r="BK11" s="681"/>
      <c r="BL11" s="681"/>
      <c r="BM11" s="681"/>
      <c r="BN11" s="682"/>
      <c r="BO11" s="713">
        <v>2.4</v>
      </c>
      <c r="BP11" s="713"/>
      <c r="BQ11" s="713"/>
      <c r="BR11" s="713"/>
      <c r="BS11" s="686" t="s">
        <v>232</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1691516</v>
      </c>
      <c r="CS11" s="681"/>
      <c r="CT11" s="681"/>
      <c r="CU11" s="681"/>
      <c r="CV11" s="681"/>
      <c r="CW11" s="681"/>
      <c r="CX11" s="681"/>
      <c r="CY11" s="682"/>
      <c r="CZ11" s="713">
        <v>1.1000000000000001</v>
      </c>
      <c r="DA11" s="713"/>
      <c r="DB11" s="713"/>
      <c r="DC11" s="713"/>
      <c r="DD11" s="686">
        <v>1277682</v>
      </c>
      <c r="DE11" s="681"/>
      <c r="DF11" s="681"/>
      <c r="DG11" s="681"/>
      <c r="DH11" s="681"/>
      <c r="DI11" s="681"/>
      <c r="DJ11" s="681"/>
      <c r="DK11" s="681"/>
      <c r="DL11" s="681"/>
      <c r="DM11" s="681"/>
      <c r="DN11" s="681"/>
      <c r="DO11" s="681"/>
      <c r="DP11" s="682"/>
      <c r="DQ11" s="686">
        <v>781652</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20290709</v>
      </c>
      <c r="BH12" s="681"/>
      <c r="BI12" s="681"/>
      <c r="BJ12" s="681"/>
      <c r="BK12" s="681"/>
      <c r="BL12" s="681"/>
      <c r="BM12" s="681"/>
      <c r="BN12" s="682"/>
      <c r="BO12" s="713">
        <v>39.5</v>
      </c>
      <c r="BP12" s="713"/>
      <c r="BQ12" s="713"/>
      <c r="BR12" s="713"/>
      <c r="BS12" s="686" t="s">
        <v>129</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3878508</v>
      </c>
      <c r="CS12" s="681"/>
      <c r="CT12" s="681"/>
      <c r="CU12" s="681"/>
      <c r="CV12" s="681"/>
      <c r="CW12" s="681"/>
      <c r="CX12" s="681"/>
      <c r="CY12" s="682"/>
      <c r="CZ12" s="713">
        <v>2.4</v>
      </c>
      <c r="DA12" s="713"/>
      <c r="DB12" s="713"/>
      <c r="DC12" s="713"/>
      <c r="DD12" s="686">
        <v>483489</v>
      </c>
      <c r="DE12" s="681"/>
      <c r="DF12" s="681"/>
      <c r="DG12" s="681"/>
      <c r="DH12" s="681"/>
      <c r="DI12" s="681"/>
      <c r="DJ12" s="681"/>
      <c r="DK12" s="681"/>
      <c r="DL12" s="681"/>
      <c r="DM12" s="681"/>
      <c r="DN12" s="681"/>
      <c r="DO12" s="681"/>
      <c r="DP12" s="682"/>
      <c r="DQ12" s="686">
        <v>2192520</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20197282</v>
      </c>
      <c r="BH13" s="681"/>
      <c r="BI13" s="681"/>
      <c r="BJ13" s="681"/>
      <c r="BK13" s="681"/>
      <c r="BL13" s="681"/>
      <c r="BM13" s="681"/>
      <c r="BN13" s="682"/>
      <c r="BO13" s="713">
        <v>39.299999999999997</v>
      </c>
      <c r="BP13" s="713"/>
      <c r="BQ13" s="713"/>
      <c r="BR13" s="713"/>
      <c r="BS13" s="686" t="s">
        <v>129</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11809947</v>
      </c>
      <c r="CS13" s="681"/>
      <c r="CT13" s="681"/>
      <c r="CU13" s="681"/>
      <c r="CV13" s="681"/>
      <c r="CW13" s="681"/>
      <c r="CX13" s="681"/>
      <c r="CY13" s="682"/>
      <c r="CZ13" s="713">
        <v>7.5</v>
      </c>
      <c r="DA13" s="713"/>
      <c r="DB13" s="713"/>
      <c r="DC13" s="713"/>
      <c r="DD13" s="686">
        <v>4305833</v>
      </c>
      <c r="DE13" s="681"/>
      <c r="DF13" s="681"/>
      <c r="DG13" s="681"/>
      <c r="DH13" s="681"/>
      <c r="DI13" s="681"/>
      <c r="DJ13" s="681"/>
      <c r="DK13" s="681"/>
      <c r="DL13" s="681"/>
      <c r="DM13" s="681"/>
      <c r="DN13" s="681"/>
      <c r="DO13" s="681"/>
      <c r="DP13" s="682"/>
      <c r="DQ13" s="686">
        <v>9390869</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232</v>
      </c>
      <c r="AE14" s="714"/>
      <c r="AF14" s="714"/>
      <c r="AG14" s="714"/>
      <c r="AH14" s="714"/>
      <c r="AI14" s="714"/>
      <c r="AJ14" s="714"/>
      <c r="AK14" s="714"/>
      <c r="AL14" s="683" t="s">
        <v>129</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842553</v>
      </c>
      <c r="BH14" s="681"/>
      <c r="BI14" s="681"/>
      <c r="BJ14" s="681"/>
      <c r="BK14" s="681"/>
      <c r="BL14" s="681"/>
      <c r="BM14" s="681"/>
      <c r="BN14" s="682"/>
      <c r="BO14" s="713">
        <v>1.6</v>
      </c>
      <c r="BP14" s="713"/>
      <c r="BQ14" s="713"/>
      <c r="BR14" s="713"/>
      <c r="BS14" s="686" t="s">
        <v>129</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4075421</v>
      </c>
      <c r="CS14" s="681"/>
      <c r="CT14" s="681"/>
      <c r="CU14" s="681"/>
      <c r="CV14" s="681"/>
      <c r="CW14" s="681"/>
      <c r="CX14" s="681"/>
      <c r="CY14" s="682"/>
      <c r="CZ14" s="713">
        <v>2.6</v>
      </c>
      <c r="DA14" s="713"/>
      <c r="DB14" s="713"/>
      <c r="DC14" s="713"/>
      <c r="DD14" s="686">
        <v>252439</v>
      </c>
      <c r="DE14" s="681"/>
      <c r="DF14" s="681"/>
      <c r="DG14" s="681"/>
      <c r="DH14" s="681"/>
      <c r="DI14" s="681"/>
      <c r="DJ14" s="681"/>
      <c r="DK14" s="681"/>
      <c r="DL14" s="681"/>
      <c r="DM14" s="681"/>
      <c r="DN14" s="681"/>
      <c r="DO14" s="681"/>
      <c r="DP14" s="682"/>
      <c r="DQ14" s="686">
        <v>3838769</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232</v>
      </c>
      <c r="AA15" s="713"/>
      <c r="AB15" s="713"/>
      <c r="AC15" s="713"/>
      <c r="AD15" s="714" t="s">
        <v>129</v>
      </c>
      <c r="AE15" s="714"/>
      <c r="AF15" s="714"/>
      <c r="AG15" s="714"/>
      <c r="AH15" s="714"/>
      <c r="AI15" s="714"/>
      <c r="AJ15" s="714"/>
      <c r="AK15" s="714"/>
      <c r="AL15" s="683" t="s">
        <v>129</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2039264</v>
      </c>
      <c r="BH15" s="681"/>
      <c r="BI15" s="681"/>
      <c r="BJ15" s="681"/>
      <c r="BK15" s="681"/>
      <c r="BL15" s="681"/>
      <c r="BM15" s="681"/>
      <c r="BN15" s="682"/>
      <c r="BO15" s="713">
        <v>4</v>
      </c>
      <c r="BP15" s="713"/>
      <c r="BQ15" s="713"/>
      <c r="BR15" s="713"/>
      <c r="BS15" s="686" t="s">
        <v>129</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10497849</v>
      </c>
      <c r="CS15" s="681"/>
      <c r="CT15" s="681"/>
      <c r="CU15" s="681"/>
      <c r="CV15" s="681"/>
      <c r="CW15" s="681"/>
      <c r="CX15" s="681"/>
      <c r="CY15" s="682"/>
      <c r="CZ15" s="713">
        <v>6.6</v>
      </c>
      <c r="DA15" s="713"/>
      <c r="DB15" s="713"/>
      <c r="DC15" s="713"/>
      <c r="DD15" s="686">
        <v>1799338</v>
      </c>
      <c r="DE15" s="681"/>
      <c r="DF15" s="681"/>
      <c r="DG15" s="681"/>
      <c r="DH15" s="681"/>
      <c r="DI15" s="681"/>
      <c r="DJ15" s="681"/>
      <c r="DK15" s="681"/>
      <c r="DL15" s="681"/>
      <c r="DM15" s="681"/>
      <c r="DN15" s="681"/>
      <c r="DO15" s="681"/>
      <c r="DP15" s="682"/>
      <c r="DQ15" s="686">
        <v>7961638</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192109</v>
      </c>
      <c r="S16" s="681"/>
      <c r="T16" s="681"/>
      <c r="U16" s="681"/>
      <c r="V16" s="681"/>
      <c r="W16" s="681"/>
      <c r="X16" s="681"/>
      <c r="Y16" s="682"/>
      <c r="Z16" s="713">
        <v>0.1</v>
      </c>
      <c r="AA16" s="713"/>
      <c r="AB16" s="713"/>
      <c r="AC16" s="713"/>
      <c r="AD16" s="714">
        <v>192109</v>
      </c>
      <c r="AE16" s="714"/>
      <c r="AF16" s="714"/>
      <c r="AG16" s="714"/>
      <c r="AH16" s="714"/>
      <c r="AI16" s="714"/>
      <c r="AJ16" s="714"/>
      <c r="AK16" s="714"/>
      <c r="AL16" s="683">
        <v>0.3</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232</v>
      </c>
      <c r="BP16" s="713"/>
      <c r="BQ16" s="713"/>
      <c r="BR16" s="713"/>
      <c r="BS16" s="686" t="s">
        <v>129</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488561</v>
      </c>
      <c r="CS16" s="681"/>
      <c r="CT16" s="681"/>
      <c r="CU16" s="681"/>
      <c r="CV16" s="681"/>
      <c r="CW16" s="681"/>
      <c r="CX16" s="681"/>
      <c r="CY16" s="682"/>
      <c r="CZ16" s="713">
        <v>0.3</v>
      </c>
      <c r="DA16" s="713"/>
      <c r="DB16" s="713"/>
      <c r="DC16" s="713"/>
      <c r="DD16" s="686" t="s">
        <v>232</v>
      </c>
      <c r="DE16" s="681"/>
      <c r="DF16" s="681"/>
      <c r="DG16" s="681"/>
      <c r="DH16" s="681"/>
      <c r="DI16" s="681"/>
      <c r="DJ16" s="681"/>
      <c r="DK16" s="681"/>
      <c r="DL16" s="681"/>
      <c r="DM16" s="681"/>
      <c r="DN16" s="681"/>
      <c r="DO16" s="681"/>
      <c r="DP16" s="682"/>
      <c r="DQ16" s="686">
        <v>272161</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194408</v>
      </c>
      <c r="S17" s="681"/>
      <c r="T17" s="681"/>
      <c r="U17" s="681"/>
      <c r="V17" s="681"/>
      <c r="W17" s="681"/>
      <c r="X17" s="681"/>
      <c r="Y17" s="682"/>
      <c r="Z17" s="713">
        <v>0.1</v>
      </c>
      <c r="AA17" s="713"/>
      <c r="AB17" s="713"/>
      <c r="AC17" s="713"/>
      <c r="AD17" s="714">
        <v>194408</v>
      </c>
      <c r="AE17" s="714"/>
      <c r="AF17" s="714"/>
      <c r="AG17" s="714"/>
      <c r="AH17" s="714"/>
      <c r="AI17" s="714"/>
      <c r="AJ17" s="714"/>
      <c r="AK17" s="714"/>
      <c r="AL17" s="683">
        <v>0.3</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232</v>
      </c>
      <c r="BP17" s="713"/>
      <c r="BQ17" s="713"/>
      <c r="BR17" s="713"/>
      <c r="BS17" s="686" t="s">
        <v>129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9490663</v>
      </c>
      <c r="CS17" s="681"/>
      <c r="CT17" s="681"/>
      <c r="CU17" s="681"/>
      <c r="CV17" s="681"/>
      <c r="CW17" s="681"/>
      <c r="CX17" s="681"/>
      <c r="CY17" s="682"/>
      <c r="CZ17" s="713">
        <v>6</v>
      </c>
      <c r="DA17" s="713"/>
      <c r="DB17" s="713"/>
      <c r="DC17" s="713"/>
      <c r="DD17" s="686" t="s">
        <v>232</v>
      </c>
      <c r="DE17" s="681"/>
      <c r="DF17" s="681"/>
      <c r="DG17" s="681"/>
      <c r="DH17" s="681"/>
      <c r="DI17" s="681"/>
      <c r="DJ17" s="681"/>
      <c r="DK17" s="681"/>
      <c r="DL17" s="681"/>
      <c r="DM17" s="681"/>
      <c r="DN17" s="681"/>
      <c r="DO17" s="681"/>
      <c r="DP17" s="682"/>
      <c r="DQ17" s="686">
        <v>9368003</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491024</v>
      </c>
      <c r="S18" s="681"/>
      <c r="T18" s="681"/>
      <c r="U18" s="681"/>
      <c r="V18" s="681"/>
      <c r="W18" s="681"/>
      <c r="X18" s="681"/>
      <c r="Y18" s="682"/>
      <c r="Z18" s="713">
        <v>0.3</v>
      </c>
      <c r="AA18" s="713"/>
      <c r="AB18" s="713"/>
      <c r="AC18" s="713"/>
      <c r="AD18" s="714">
        <v>491024</v>
      </c>
      <c r="AE18" s="714"/>
      <c r="AF18" s="714"/>
      <c r="AG18" s="714"/>
      <c r="AH18" s="714"/>
      <c r="AI18" s="714"/>
      <c r="AJ18" s="714"/>
      <c r="AK18" s="714"/>
      <c r="AL18" s="683">
        <v>0.7</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v>1632</v>
      </c>
      <c r="CS18" s="681"/>
      <c r="CT18" s="681"/>
      <c r="CU18" s="681"/>
      <c r="CV18" s="681"/>
      <c r="CW18" s="681"/>
      <c r="CX18" s="681"/>
      <c r="CY18" s="682"/>
      <c r="CZ18" s="713">
        <v>0</v>
      </c>
      <c r="DA18" s="713"/>
      <c r="DB18" s="713"/>
      <c r="DC18" s="713"/>
      <c r="DD18" s="686">
        <v>1632</v>
      </c>
      <c r="DE18" s="681"/>
      <c r="DF18" s="681"/>
      <c r="DG18" s="681"/>
      <c r="DH18" s="681"/>
      <c r="DI18" s="681"/>
      <c r="DJ18" s="681"/>
      <c r="DK18" s="681"/>
      <c r="DL18" s="681"/>
      <c r="DM18" s="681"/>
      <c r="DN18" s="681"/>
      <c r="DO18" s="681"/>
      <c r="DP18" s="682"/>
      <c r="DQ18" s="686">
        <v>1632</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374706</v>
      </c>
      <c r="S19" s="681"/>
      <c r="T19" s="681"/>
      <c r="U19" s="681"/>
      <c r="V19" s="681"/>
      <c r="W19" s="681"/>
      <c r="X19" s="681"/>
      <c r="Y19" s="682"/>
      <c r="Z19" s="713">
        <v>0.2</v>
      </c>
      <c r="AA19" s="713"/>
      <c r="AB19" s="713"/>
      <c r="AC19" s="713"/>
      <c r="AD19" s="714">
        <v>374706</v>
      </c>
      <c r="AE19" s="714"/>
      <c r="AF19" s="714"/>
      <c r="AG19" s="714"/>
      <c r="AH19" s="714"/>
      <c r="AI19" s="714"/>
      <c r="AJ19" s="714"/>
      <c r="AK19" s="714"/>
      <c r="AL19" s="683">
        <v>0.5</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4030906</v>
      </c>
      <c r="BH19" s="681"/>
      <c r="BI19" s="681"/>
      <c r="BJ19" s="681"/>
      <c r="BK19" s="681"/>
      <c r="BL19" s="681"/>
      <c r="BM19" s="681"/>
      <c r="BN19" s="682"/>
      <c r="BO19" s="713">
        <v>7.8</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90986</v>
      </c>
      <c r="S20" s="681"/>
      <c r="T20" s="681"/>
      <c r="U20" s="681"/>
      <c r="V20" s="681"/>
      <c r="W20" s="681"/>
      <c r="X20" s="681"/>
      <c r="Y20" s="682"/>
      <c r="Z20" s="713">
        <v>0.1</v>
      </c>
      <c r="AA20" s="713"/>
      <c r="AB20" s="713"/>
      <c r="AC20" s="713"/>
      <c r="AD20" s="714">
        <v>90986</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4030906</v>
      </c>
      <c r="BH20" s="681"/>
      <c r="BI20" s="681"/>
      <c r="BJ20" s="681"/>
      <c r="BK20" s="681"/>
      <c r="BL20" s="681"/>
      <c r="BM20" s="681"/>
      <c r="BN20" s="682"/>
      <c r="BO20" s="713">
        <v>7.8</v>
      </c>
      <c r="BP20" s="713"/>
      <c r="BQ20" s="713"/>
      <c r="BR20" s="713"/>
      <c r="BS20" s="686" t="s">
        <v>129</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158320264</v>
      </c>
      <c r="CS20" s="681"/>
      <c r="CT20" s="681"/>
      <c r="CU20" s="681"/>
      <c r="CV20" s="681"/>
      <c r="CW20" s="681"/>
      <c r="CX20" s="681"/>
      <c r="CY20" s="682"/>
      <c r="CZ20" s="713">
        <v>100</v>
      </c>
      <c r="DA20" s="713"/>
      <c r="DB20" s="713"/>
      <c r="DC20" s="713"/>
      <c r="DD20" s="686">
        <v>9876791</v>
      </c>
      <c r="DE20" s="681"/>
      <c r="DF20" s="681"/>
      <c r="DG20" s="681"/>
      <c r="DH20" s="681"/>
      <c r="DI20" s="681"/>
      <c r="DJ20" s="681"/>
      <c r="DK20" s="681"/>
      <c r="DL20" s="681"/>
      <c r="DM20" s="681"/>
      <c r="DN20" s="681"/>
      <c r="DO20" s="681"/>
      <c r="DP20" s="682"/>
      <c r="DQ20" s="686">
        <v>82169062</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25332</v>
      </c>
      <c r="S21" s="681"/>
      <c r="T21" s="681"/>
      <c r="U21" s="681"/>
      <c r="V21" s="681"/>
      <c r="W21" s="681"/>
      <c r="X21" s="681"/>
      <c r="Y21" s="682"/>
      <c r="Z21" s="713">
        <v>0</v>
      </c>
      <c r="AA21" s="713"/>
      <c r="AB21" s="713"/>
      <c r="AC21" s="713"/>
      <c r="AD21" s="714">
        <v>25332</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235</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10527986</v>
      </c>
      <c r="S22" s="681"/>
      <c r="T22" s="681"/>
      <c r="U22" s="681"/>
      <c r="V22" s="681"/>
      <c r="W22" s="681"/>
      <c r="X22" s="681"/>
      <c r="Y22" s="682"/>
      <c r="Z22" s="713">
        <v>6.5</v>
      </c>
      <c r="AA22" s="713"/>
      <c r="AB22" s="713"/>
      <c r="AC22" s="713"/>
      <c r="AD22" s="714">
        <v>10273328</v>
      </c>
      <c r="AE22" s="714"/>
      <c r="AF22" s="714"/>
      <c r="AG22" s="714"/>
      <c r="AH22" s="714"/>
      <c r="AI22" s="714"/>
      <c r="AJ22" s="714"/>
      <c r="AK22" s="714"/>
      <c r="AL22" s="683">
        <v>14.7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v>1084931</v>
      </c>
      <c r="BH22" s="681"/>
      <c r="BI22" s="681"/>
      <c r="BJ22" s="681"/>
      <c r="BK22" s="681"/>
      <c r="BL22" s="681"/>
      <c r="BM22" s="681"/>
      <c r="BN22" s="682"/>
      <c r="BO22" s="713">
        <v>2.1</v>
      </c>
      <c r="BP22" s="713"/>
      <c r="BQ22" s="713"/>
      <c r="BR22" s="713"/>
      <c r="BS22" s="686" t="s">
        <v>129</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10273328</v>
      </c>
      <c r="S23" s="681"/>
      <c r="T23" s="681"/>
      <c r="U23" s="681"/>
      <c r="V23" s="681"/>
      <c r="W23" s="681"/>
      <c r="X23" s="681"/>
      <c r="Y23" s="682"/>
      <c r="Z23" s="713">
        <v>6.3</v>
      </c>
      <c r="AA23" s="713"/>
      <c r="AB23" s="713"/>
      <c r="AC23" s="713"/>
      <c r="AD23" s="714">
        <v>10273328</v>
      </c>
      <c r="AE23" s="714"/>
      <c r="AF23" s="714"/>
      <c r="AG23" s="714"/>
      <c r="AH23" s="714"/>
      <c r="AI23" s="714"/>
      <c r="AJ23" s="714"/>
      <c r="AK23" s="714"/>
      <c r="AL23" s="683">
        <v>14.7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2945740</v>
      </c>
      <c r="BH23" s="681"/>
      <c r="BI23" s="681"/>
      <c r="BJ23" s="681"/>
      <c r="BK23" s="681"/>
      <c r="BL23" s="681"/>
      <c r="BM23" s="681"/>
      <c r="BN23" s="682"/>
      <c r="BO23" s="713">
        <v>5.7</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254658</v>
      </c>
      <c r="S24" s="681"/>
      <c r="T24" s="681"/>
      <c r="U24" s="681"/>
      <c r="V24" s="681"/>
      <c r="W24" s="681"/>
      <c r="X24" s="681"/>
      <c r="Y24" s="682"/>
      <c r="Z24" s="713">
        <v>0.2</v>
      </c>
      <c r="AA24" s="713"/>
      <c r="AB24" s="713"/>
      <c r="AC24" s="713"/>
      <c r="AD24" s="714" t="s">
        <v>129</v>
      </c>
      <c r="AE24" s="714"/>
      <c r="AF24" s="714"/>
      <c r="AG24" s="714"/>
      <c r="AH24" s="714"/>
      <c r="AI24" s="714"/>
      <c r="AJ24" s="714"/>
      <c r="AK24" s="714"/>
      <c r="AL24" s="683" t="s">
        <v>232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232</v>
      </c>
      <c r="BP24" s="713"/>
      <c r="BQ24" s="713"/>
      <c r="BR24" s="713"/>
      <c r="BS24" s="686" t="s">
        <v>129</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64307527</v>
      </c>
      <c r="CS24" s="736"/>
      <c r="CT24" s="736"/>
      <c r="CU24" s="736"/>
      <c r="CV24" s="736"/>
      <c r="CW24" s="736"/>
      <c r="CX24" s="736"/>
      <c r="CY24" s="779"/>
      <c r="CZ24" s="780">
        <v>40.6</v>
      </c>
      <c r="DA24" s="751"/>
      <c r="DB24" s="751"/>
      <c r="DC24" s="783"/>
      <c r="DD24" s="778">
        <v>40033055</v>
      </c>
      <c r="DE24" s="736"/>
      <c r="DF24" s="736"/>
      <c r="DG24" s="736"/>
      <c r="DH24" s="736"/>
      <c r="DI24" s="736"/>
      <c r="DJ24" s="736"/>
      <c r="DK24" s="779"/>
      <c r="DL24" s="778">
        <v>39731298</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129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232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20631808</v>
      </c>
      <c r="CS25" s="699"/>
      <c r="CT25" s="699"/>
      <c r="CU25" s="699"/>
      <c r="CV25" s="699"/>
      <c r="CW25" s="699"/>
      <c r="CX25" s="699"/>
      <c r="CY25" s="700"/>
      <c r="CZ25" s="683">
        <v>13</v>
      </c>
      <c r="DA25" s="701"/>
      <c r="DB25" s="701"/>
      <c r="DC25" s="702"/>
      <c r="DD25" s="686">
        <v>18833214</v>
      </c>
      <c r="DE25" s="699"/>
      <c r="DF25" s="699"/>
      <c r="DG25" s="699"/>
      <c r="DH25" s="699"/>
      <c r="DI25" s="699"/>
      <c r="DJ25" s="699"/>
      <c r="DK25" s="700"/>
      <c r="DL25" s="686">
        <v>18617380</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72462892</v>
      </c>
      <c r="S26" s="681"/>
      <c r="T26" s="681"/>
      <c r="U26" s="681"/>
      <c r="V26" s="681"/>
      <c r="W26" s="681"/>
      <c r="X26" s="681"/>
      <c r="Y26" s="682"/>
      <c r="Z26" s="713">
        <v>44.5</v>
      </c>
      <c r="AA26" s="713"/>
      <c r="AB26" s="713"/>
      <c r="AC26" s="713"/>
      <c r="AD26" s="714">
        <v>69262494</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13100035</v>
      </c>
      <c r="CS26" s="681"/>
      <c r="CT26" s="681"/>
      <c r="CU26" s="681"/>
      <c r="CV26" s="681"/>
      <c r="CW26" s="681"/>
      <c r="CX26" s="681"/>
      <c r="CY26" s="682"/>
      <c r="CZ26" s="683">
        <v>8.3000000000000007</v>
      </c>
      <c r="DA26" s="701"/>
      <c r="DB26" s="701"/>
      <c r="DC26" s="702"/>
      <c r="DD26" s="686">
        <v>11750766</v>
      </c>
      <c r="DE26" s="681"/>
      <c r="DF26" s="681"/>
      <c r="DG26" s="681"/>
      <c r="DH26" s="681"/>
      <c r="DI26" s="681"/>
      <c r="DJ26" s="681"/>
      <c r="DK26" s="682"/>
      <c r="DL26" s="686" t="s">
        <v>232</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67928</v>
      </c>
      <c r="S27" s="681"/>
      <c r="T27" s="681"/>
      <c r="U27" s="681"/>
      <c r="V27" s="681"/>
      <c r="W27" s="681"/>
      <c r="X27" s="681"/>
      <c r="Y27" s="682"/>
      <c r="Z27" s="713">
        <v>0</v>
      </c>
      <c r="AA27" s="713"/>
      <c r="AB27" s="713"/>
      <c r="AC27" s="713"/>
      <c r="AD27" s="714">
        <v>67928</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51377311</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34185056</v>
      </c>
      <c r="CS27" s="699"/>
      <c r="CT27" s="699"/>
      <c r="CU27" s="699"/>
      <c r="CV27" s="699"/>
      <c r="CW27" s="699"/>
      <c r="CX27" s="699"/>
      <c r="CY27" s="700"/>
      <c r="CZ27" s="683">
        <v>21.6</v>
      </c>
      <c r="DA27" s="701"/>
      <c r="DB27" s="701"/>
      <c r="DC27" s="702"/>
      <c r="DD27" s="686">
        <v>11831838</v>
      </c>
      <c r="DE27" s="699"/>
      <c r="DF27" s="699"/>
      <c r="DG27" s="699"/>
      <c r="DH27" s="699"/>
      <c r="DI27" s="699"/>
      <c r="DJ27" s="699"/>
      <c r="DK27" s="700"/>
      <c r="DL27" s="686">
        <v>11745915</v>
      </c>
      <c r="DM27" s="699"/>
      <c r="DN27" s="699"/>
      <c r="DO27" s="699"/>
      <c r="DP27" s="699"/>
      <c r="DQ27" s="699"/>
      <c r="DR27" s="699"/>
      <c r="DS27" s="699"/>
      <c r="DT27" s="699"/>
      <c r="DU27" s="699"/>
      <c r="DV27" s="700"/>
      <c r="DW27" s="683">
        <v>15.8</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268849</v>
      </c>
      <c r="S28" s="681"/>
      <c r="T28" s="681"/>
      <c r="U28" s="681"/>
      <c r="V28" s="681"/>
      <c r="W28" s="681"/>
      <c r="X28" s="681"/>
      <c r="Y28" s="682"/>
      <c r="Z28" s="713">
        <v>0.2</v>
      </c>
      <c r="AA28" s="713"/>
      <c r="AB28" s="713"/>
      <c r="AC28" s="713"/>
      <c r="AD28" s="714" t="s">
        <v>232</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9490663</v>
      </c>
      <c r="CS28" s="681"/>
      <c r="CT28" s="681"/>
      <c r="CU28" s="681"/>
      <c r="CV28" s="681"/>
      <c r="CW28" s="681"/>
      <c r="CX28" s="681"/>
      <c r="CY28" s="682"/>
      <c r="CZ28" s="683">
        <v>6</v>
      </c>
      <c r="DA28" s="701"/>
      <c r="DB28" s="701"/>
      <c r="DC28" s="702"/>
      <c r="DD28" s="686">
        <v>9368003</v>
      </c>
      <c r="DE28" s="681"/>
      <c r="DF28" s="681"/>
      <c r="DG28" s="681"/>
      <c r="DH28" s="681"/>
      <c r="DI28" s="681"/>
      <c r="DJ28" s="681"/>
      <c r="DK28" s="682"/>
      <c r="DL28" s="686">
        <v>9368003</v>
      </c>
      <c r="DM28" s="681"/>
      <c r="DN28" s="681"/>
      <c r="DO28" s="681"/>
      <c r="DP28" s="681"/>
      <c r="DQ28" s="681"/>
      <c r="DR28" s="681"/>
      <c r="DS28" s="681"/>
      <c r="DT28" s="681"/>
      <c r="DU28" s="681"/>
      <c r="DV28" s="682"/>
      <c r="DW28" s="683">
        <v>12.6</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1275615</v>
      </c>
      <c r="S29" s="681"/>
      <c r="T29" s="681"/>
      <c r="U29" s="681"/>
      <c r="V29" s="681"/>
      <c r="W29" s="681"/>
      <c r="X29" s="681"/>
      <c r="Y29" s="682"/>
      <c r="Z29" s="713">
        <v>0.8</v>
      </c>
      <c r="AA29" s="713"/>
      <c r="AB29" s="713"/>
      <c r="AC29" s="713"/>
      <c r="AD29" s="714">
        <v>226504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9490663</v>
      </c>
      <c r="CS29" s="699"/>
      <c r="CT29" s="699"/>
      <c r="CU29" s="699"/>
      <c r="CV29" s="699"/>
      <c r="CW29" s="699"/>
      <c r="CX29" s="699"/>
      <c r="CY29" s="700"/>
      <c r="CZ29" s="683">
        <v>6</v>
      </c>
      <c r="DA29" s="701"/>
      <c r="DB29" s="701"/>
      <c r="DC29" s="702"/>
      <c r="DD29" s="686">
        <v>9368003</v>
      </c>
      <c r="DE29" s="699"/>
      <c r="DF29" s="699"/>
      <c r="DG29" s="699"/>
      <c r="DH29" s="699"/>
      <c r="DI29" s="699"/>
      <c r="DJ29" s="699"/>
      <c r="DK29" s="700"/>
      <c r="DL29" s="686">
        <v>9368003</v>
      </c>
      <c r="DM29" s="699"/>
      <c r="DN29" s="699"/>
      <c r="DO29" s="699"/>
      <c r="DP29" s="699"/>
      <c r="DQ29" s="699"/>
      <c r="DR29" s="699"/>
      <c r="DS29" s="699"/>
      <c r="DT29" s="699"/>
      <c r="DU29" s="699"/>
      <c r="DV29" s="700"/>
      <c r="DW29" s="683">
        <v>12.6</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884220</v>
      </c>
      <c r="S30" s="681"/>
      <c r="T30" s="681"/>
      <c r="U30" s="681"/>
      <c r="V30" s="681"/>
      <c r="W30" s="681"/>
      <c r="X30" s="681"/>
      <c r="Y30" s="682"/>
      <c r="Z30" s="713">
        <v>0.5</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9026030</v>
      </c>
      <c r="CS30" s="681"/>
      <c r="CT30" s="681"/>
      <c r="CU30" s="681"/>
      <c r="CV30" s="681"/>
      <c r="CW30" s="681"/>
      <c r="CX30" s="681"/>
      <c r="CY30" s="682"/>
      <c r="CZ30" s="683">
        <v>5.7</v>
      </c>
      <c r="DA30" s="701"/>
      <c r="DB30" s="701"/>
      <c r="DC30" s="702"/>
      <c r="DD30" s="686">
        <v>8907248</v>
      </c>
      <c r="DE30" s="681"/>
      <c r="DF30" s="681"/>
      <c r="DG30" s="681"/>
      <c r="DH30" s="681"/>
      <c r="DI30" s="681"/>
      <c r="DJ30" s="681"/>
      <c r="DK30" s="682"/>
      <c r="DL30" s="686">
        <v>8907248</v>
      </c>
      <c r="DM30" s="681"/>
      <c r="DN30" s="681"/>
      <c r="DO30" s="681"/>
      <c r="DP30" s="681"/>
      <c r="DQ30" s="681"/>
      <c r="DR30" s="681"/>
      <c r="DS30" s="681"/>
      <c r="DT30" s="681"/>
      <c r="DU30" s="681"/>
      <c r="DV30" s="682"/>
      <c r="DW30" s="683">
        <v>11.9</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60629141</v>
      </c>
      <c r="S31" s="681"/>
      <c r="T31" s="681"/>
      <c r="U31" s="681"/>
      <c r="V31" s="681"/>
      <c r="W31" s="681"/>
      <c r="X31" s="681"/>
      <c r="Y31" s="682"/>
      <c r="Z31" s="713">
        <v>37.200000000000003</v>
      </c>
      <c r="AA31" s="713"/>
      <c r="AB31" s="713"/>
      <c r="AC31" s="713"/>
      <c r="AD31" s="714" t="s">
        <v>129</v>
      </c>
      <c r="AE31" s="714"/>
      <c r="AF31" s="714"/>
      <c r="AG31" s="714"/>
      <c r="AH31" s="714"/>
      <c r="AI31" s="714"/>
      <c r="AJ31" s="714"/>
      <c r="AK31" s="714"/>
      <c r="AL31" s="683" t="s">
        <v>129</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99.1</v>
      </c>
      <c r="BH31" s="750"/>
      <c r="BI31" s="750"/>
      <c r="BJ31" s="750"/>
      <c r="BK31" s="750"/>
      <c r="BL31" s="750"/>
      <c r="BM31" s="751">
        <v>97.6</v>
      </c>
      <c r="BN31" s="750"/>
      <c r="BO31" s="750"/>
      <c r="BP31" s="750"/>
      <c r="BQ31" s="752"/>
      <c r="BR31" s="749">
        <v>99.2</v>
      </c>
      <c r="BS31" s="750"/>
      <c r="BT31" s="750"/>
      <c r="BU31" s="750"/>
      <c r="BV31" s="750"/>
      <c r="BW31" s="750"/>
      <c r="BX31" s="751">
        <v>97.6</v>
      </c>
      <c r="BY31" s="750"/>
      <c r="BZ31" s="750"/>
      <c r="CA31" s="750"/>
      <c r="CB31" s="752"/>
      <c r="CD31" s="767"/>
      <c r="CE31" s="768"/>
      <c r="CF31" s="719" t="s">
        <v>311</v>
      </c>
      <c r="CG31" s="720"/>
      <c r="CH31" s="720"/>
      <c r="CI31" s="720"/>
      <c r="CJ31" s="720"/>
      <c r="CK31" s="720"/>
      <c r="CL31" s="720"/>
      <c r="CM31" s="720"/>
      <c r="CN31" s="720"/>
      <c r="CO31" s="720"/>
      <c r="CP31" s="720"/>
      <c r="CQ31" s="721"/>
      <c r="CR31" s="680">
        <v>464633</v>
      </c>
      <c r="CS31" s="699"/>
      <c r="CT31" s="699"/>
      <c r="CU31" s="699"/>
      <c r="CV31" s="699"/>
      <c r="CW31" s="699"/>
      <c r="CX31" s="699"/>
      <c r="CY31" s="700"/>
      <c r="CZ31" s="683">
        <v>0.3</v>
      </c>
      <c r="DA31" s="701"/>
      <c r="DB31" s="701"/>
      <c r="DC31" s="702"/>
      <c r="DD31" s="686">
        <v>460755</v>
      </c>
      <c r="DE31" s="699"/>
      <c r="DF31" s="699"/>
      <c r="DG31" s="699"/>
      <c r="DH31" s="699"/>
      <c r="DI31" s="699"/>
      <c r="DJ31" s="699"/>
      <c r="DK31" s="700"/>
      <c r="DL31" s="686">
        <v>460755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97.3</v>
      </c>
      <c r="BN32" s="745"/>
      <c r="BO32" s="745"/>
      <c r="BP32" s="745"/>
      <c r="BQ32" s="726"/>
      <c r="BR32" s="753">
        <v>99</v>
      </c>
      <c r="BS32" s="699"/>
      <c r="BT32" s="699"/>
      <c r="BU32" s="699"/>
      <c r="BV32" s="699"/>
      <c r="BW32" s="699"/>
      <c r="BX32" s="684">
        <v>97.3</v>
      </c>
      <c r="BY32" s="745"/>
      <c r="BZ32" s="745"/>
      <c r="CA32" s="745"/>
      <c r="CB32" s="726"/>
      <c r="CD32" s="769"/>
      <c r="CE32" s="770"/>
      <c r="CF32" s="719" t="s">
        <v>315</v>
      </c>
      <c r="CG32" s="720"/>
      <c r="CH32" s="720"/>
      <c r="CI32" s="720"/>
      <c r="CJ32" s="720"/>
      <c r="CK32" s="720"/>
      <c r="CL32" s="720"/>
      <c r="CM32" s="720"/>
      <c r="CN32" s="720"/>
      <c r="CO32" s="720"/>
      <c r="CP32" s="720"/>
      <c r="CQ32" s="721"/>
      <c r="CR32" s="680" t="s">
        <v>232</v>
      </c>
      <c r="CS32" s="681"/>
      <c r="CT32" s="681"/>
      <c r="CU32" s="681"/>
      <c r="CV32" s="681"/>
      <c r="CW32" s="681"/>
      <c r="CX32" s="681"/>
      <c r="CY32" s="682"/>
      <c r="CZ32" s="683" t="s">
        <v>129</v>
      </c>
      <c r="DA32" s="701"/>
      <c r="DB32" s="701"/>
      <c r="DC32" s="702"/>
      <c r="DD32" s="686" t="s">
        <v>232</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9891249</v>
      </c>
      <c r="S33" s="681"/>
      <c r="T33" s="681"/>
      <c r="U33" s="681"/>
      <c r="V33" s="681"/>
      <c r="W33" s="681"/>
      <c r="X33" s="681"/>
      <c r="Y33" s="682"/>
      <c r="Z33" s="713">
        <v>6.1</v>
      </c>
      <c r="AA33" s="713"/>
      <c r="AB33" s="713"/>
      <c r="AC33" s="713"/>
      <c r="AD33" s="714" t="s">
        <v>129</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99.3</v>
      </c>
      <c r="BH33" s="665"/>
      <c r="BI33" s="665"/>
      <c r="BJ33" s="665"/>
      <c r="BK33" s="665"/>
      <c r="BL33" s="665"/>
      <c r="BM33" s="707">
        <v>97.7</v>
      </c>
      <c r="BN33" s="665"/>
      <c r="BO33" s="665"/>
      <c r="BP33" s="665"/>
      <c r="BQ33" s="709"/>
      <c r="BR33" s="744">
        <v>99.4</v>
      </c>
      <c r="BS33" s="665"/>
      <c r="BT33" s="665"/>
      <c r="BU33" s="665"/>
      <c r="BV33" s="665"/>
      <c r="BW33" s="665"/>
      <c r="BX33" s="707">
        <v>97.6</v>
      </c>
      <c r="BY33" s="665"/>
      <c r="BZ33" s="665"/>
      <c r="CA33" s="665"/>
      <c r="CB33" s="709"/>
      <c r="CD33" s="719" t="s">
        <v>318</v>
      </c>
      <c r="CE33" s="720"/>
      <c r="CF33" s="720"/>
      <c r="CG33" s="720"/>
      <c r="CH33" s="720"/>
      <c r="CI33" s="720"/>
      <c r="CJ33" s="720"/>
      <c r="CK33" s="720"/>
      <c r="CL33" s="720"/>
      <c r="CM33" s="720"/>
      <c r="CN33" s="720"/>
      <c r="CO33" s="720"/>
      <c r="CP33" s="720"/>
      <c r="CQ33" s="721"/>
      <c r="CR33" s="680">
        <v>83647385</v>
      </c>
      <c r="CS33" s="699"/>
      <c r="CT33" s="699"/>
      <c r="CU33" s="699"/>
      <c r="CV33" s="699"/>
      <c r="CW33" s="699"/>
      <c r="CX33" s="699"/>
      <c r="CY33" s="700"/>
      <c r="CZ33" s="683">
        <v>52.8</v>
      </c>
      <c r="DA33" s="701"/>
      <c r="DB33" s="701"/>
      <c r="DC33" s="702"/>
      <c r="DD33" s="686">
        <v>37180420</v>
      </c>
      <c r="DE33" s="699"/>
      <c r="DF33" s="699"/>
      <c r="DG33" s="699"/>
      <c r="DH33" s="699"/>
      <c r="DI33" s="699"/>
      <c r="DJ33" s="699"/>
      <c r="DK33" s="700"/>
      <c r="DL33" s="686">
        <v>28154399</v>
      </c>
      <c r="DM33" s="699"/>
      <c r="DN33" s="699"/>
      <c r="DO33" s="699"/>
      <c r="DP33" s="699"/>
      <c r="DQ33" s="699"/>
      <c r="DR33" s="699"/>
      <c r="DS33" s="699"/>
      <c r="DT33" s="699"/>
      <c r="DU33" s="699"/>
      <c r="DV33" s="700"/>
      <c r="DW33" s="683">
        <v>37.799999999999997</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463132</v>
      </c>
      <c r="S34" s="681"/>
      <c r="T34" s="681"/>
      <c r="U34" s="681"/>
      <c r="V34" s="681"/>
      <c r="W34" s="681"/>
      <c r="X34" s="681"/>
      <c r="Y34" s="682"/>
      <c r="Z34" s="713">
        <v>0.3</v>
      </c>
      <c r="AA34" s="713"/>
      <c r="AB34" s="713"/>
      <c r="AC34" s="713"/>
      <c r="AD34" s="714">
        <v>94693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15976847</v>
      </c>
      <c r="CS34" s="681"/>
      <c r="CT34" s="681"/>
      <c r="CU34" s="681"/>
      <c r="CV34" s="681"/>
      <c r="CW34" s="681"/>
      <c r="CX34" s="681"/>
      <c r="CY34" s="682"/>
      <c r="CZ34" s="683">
        <v>10.1</v>
      </c>
      <c r="DA34" s="701"/>
      <c r="DB34" s="701"/>
      <c r="DC34" s="702"/>
      <c r="DD34" s="686">
        <v>13241008</v>
      </c>
      <c r="DE34" s="681"/>
      <c r="DF34" s="681"/>
      <c r="DG34" s="681"/>
      <c r="DH34" s="681"/>
      <c r="DI34" s="681"/>
      <c r="DJ34" s="681"/>
      <c r="DK34" s="682"/>
      <c r="DL34" s="686">
        <v>11785166</v>
      </c>
      <c r="DM34" s="681"/>
      <c r="DN34" s="681"/>
      <c r="DO34" s="681"/>
      <c r="DP34" s="681"/>
      <c r="DQ34" s="681"/>
      <c r="DR34" s="681"/>
      <c r="DS34" s="681"/>
      <c r="DT34" s="681"/>
      <c r="DU34" s="681"/>
      <c r="DV34" s="682"/>
      <c r="DW34" s="683">
        <v>15.8</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199312</v>
      </c>
      <c r="S35" s="681"/>
      <c r="T35" s="681"/>
      <c r="U35" s="681"/>
      <c r="V35" s="681"/>
      <c r="W35" s="681"/>
      <c r="X35" s="681"/>
      <c r="Y35" s="682"/>
      <c r="Z35" s="713">
        <v>0.1</v>
      </c>
      <c r="AA35" s="713"/>
      <c r="AB35" s="713"/>
      <c r="AC35" s="713"/>
      <c r="AD35" s="714" t="s">
        <v>129</v>
      </c>
      <c r="AE35" s="714"/>
      <c r="AF35" s="714"/>
      <c r="AG35" s="714"/>
      <c r="AH35" s="714"/>
      <c r="AI35" s="714"/>
      <c r="AJ35" s="714"/>
      <c r="AK35" s="714"/>
      <c r="AL35" s="683" t="s">
        <v>232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676315</v>
      </c>
      <c r="CS35" s="699"/>
      <c r="CT35" s="699"/>
      <c r="CU35" s="699"/>
      <c r="CV35" s="699"/>
      <c r="CW35" s="699"/>
      <c r="CX35" s="699"/>
      <c r="CY35" s="700"/>
      <c r="CZ35" s="683">
        <v>0.4</v>
      </c>
      <c r="DA35" s="701"/>
      <c r="DB35" s="701"/>
      <c r="DC35" s="702"/>
      <c r="DD35" s="686">
        <v>619561</v>
      </c>
      <c r="DE35" s="699"/>
      <c r="DF35" s="699"/>
      <c r="DG35" s="699"/>
      <c r="DH35" s="699"/>
      <c r="DI35" s="699"/>
      <c r="DJ35" s="699"/>
      <c r="DK35" s="700"/>
      <c r="DL35" s="686">
        <v>603569</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2817422</v>
      </c>
      <c r="S36" s="681"/>
      <c r="T36" s="681"/>
      <c r="U36" s="681"/>
      <c r="V36" s="681"/>
      <c r="W36" s="681"/>
      <c r="X36" s="681"/>
      <c r="Y36" s="682"/>
      <c r="Z36" s="713">
        <v>1.7</v>
      </c>
      <c r="AA36" s="713"/>
      <c r="AB36" s="713"/>
      <c r="AC36" s="713"/>
      <c r="AD36" s="714" t="s">
        <v>129</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19374858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396791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50438945</v>
      </c>
      <c r="CS36" s="681"/>
      <c r="CT36" s="681"/>
      <c r="CU36" s="681"/>
      <c r="CV36" s="681"/>
      <c r="CW36" s="681"/>
      <c r="CX36" s="681"/>
      <c r="CY36" s="682"/>
      <c r="CZ36" s="683">
        <v>31.9</v>
      </c>
      <c r="DA36" s="701"/>
      <c r="DB36" s="701"/>
      <c r="DC36" s="702"/>
      <c r="DD36" s="686">
        <v>10747224</v>
      </c>
      <c r="DE36" s="681"/>
      <c r="DF36" s="681"/>
      <c r="DG36" s="681"/>
      <c r="DH36" s="681"/>
      <c r="DI36" s="681"/>
      <c r="DJ36" s="681"/>
      <c r="DK36" s="682"/>
      <c r="DL36" s="686">
        <v>6357032</v>
      </c>
      <c r="DM36" s="681"/>
      <c r="DN36" s="681"/>
      <c r="DO36" s="681"/>
      <c r="DP36" s="681"/>
      <c r="DQ36" s="681"/>
      <c r="DR36" s="681"/>
      <c r="DS36" s="681"/>
      <c r="DT36" s="681"/>
      <c r="DU36" s="681"/>
      <c r="DV36" s="682"/>
      <c r="DW36" s="683">
        <v>8.5</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2705193</v>
      </c>
      <c r="S37" s="681"/>
      <c r="T37" s="681"/>
      <c r="U37" s="681"/>
      <c r="V37" s="681"/>
      <c r="W37" s="681"/>
      <c r="X37" s="681"/>
      <c r="Y37" s="682"/>
      <c r="Z37" s="713">
        <v>1.7</v>
      </c>
      <c r="AA37" s="713"/>
      <c r="AB37" s="713"/>
      <c r="AC37" s="713"/>
      <c r="AD37" s="714" t="s">
        <v>232</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4741077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-371869</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57694</v>
      </c>
      <c r="CS37" s="699"/>
      <c r="CT37" s="699"/>
      <c r="CU37" s="699"/>
      <c r="CV37" s="699"/>
      <c r="CW37" s="699"/>
      <c r="CX37" s="699"/>
      <c r="CY37" s="700"/>
      <c r="CZ37" s="683">
        <v>0</v>
      </c>
      <c r="DA37" s="701"/>
      <c r="DB37" s="701"/>
      <c r="DC37" s="702"/>
      <c r="DD37" s="686">
        <v>57694</v>
      </c>
      <c r="DE37" s="699"/>
      <c r="DF37" s="699"/>
      <c r="DG37" s="699"/>
      <c r="DH37" s="699"/>
      <c r="DI37" s="699"/>
      <c r="DJ37" s="699"/>
      <c r="DK37" s="700"/>
      <c r="DL37" s="686">
        <v>57694</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2606517</v>
      </c>
      <c r="S38" s="681"/>
      <c r="T38" s="681"/>
      <c r="U38" s="681"/>
      <c r="V38" s="681"/>
      <c r="W38" s="681"/>
      <c r="X38" s="681"/>
      <c r="Y38" s="682"/>
      <c r="Z38" s="713">
        <v>1.6</v>
      </c>
      <c r="AA38" s="713"/>
      <c r="AB38" s="713"/>
      <c r="AC38" s="713"/>
      <c r="AD38" s="714">
        <v>6655</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1665065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48392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12721056</v>
      </c>
      <c r="CS38" s="681"/>
      <c r="CT38" s="681"/>
      <c r="CU38" s="681"/>
      <c r="CV38" s="681"/>
      <c r="CW38" s="681"/>
      <c r="CX38" s="681"/>
      <c r="CY38" s="682"/>
      <c r="CZ38" s="683">
        <v>8</v>
      </c>
      <c r="DA38" s="701"/>
      <c r="DB38" s="701"/>
      <c r="DC38" s="702"/>
      <c r="DD38" s="686">
        <v>10279418</v>
      </c>
      <c r="DE38" s="681"/>
      <c r="DF38" s="681"/>
      <c r="DG38" s="681"/>
      <c r="DH38" s="681"/>
      <c r="DI38" s="681"/>
      <c r="DJ38" s="681"/>
      <c r="DK38" s="682"/>
      <c r="DL38" s="686">
        <v>9408632</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8543700</v>
      </c>
      <c r="S39" s="681"/>
      <c r="T39" s="681"/>
      <c r="U39" s="681"/>
      <c r="V39" s="681"/>
      <c r="W39" s="681"/>
      <c r="X39" s="681"/>
      <c r="Y39" s="682"/>
      <c r="Z39" s="713">
        <v>5.2</v>
      </c>
      <c r="AA39" s="713"/>
      <c r="AB39" s="713"/>
      <c r="AC39" s="713"/>
      <c r="AD39" s="714" t="s">
        <v>129</v>
      </c>
      <c r="AE39" s="714"/>
      <c r="AF39" s="714"/>
      <c r="AG39" s="714"/>
      <c r="AH39" s="714"/>
      <c r="AI39" s="714"/>
      <c r="AJ39" s="714"/>
      <c r="AK39" s="714"/>
      <c r="AL39" s="683" t="s">
        <v>129</v>
      </c>
      <c r="AM39" s="684"/>
      <c r="AN39" s="684"/>
      <c r="AO39" s="715"/>
      <c r="AQ39" s="723" t="s">
        <v>338</v>
      </c>
      <c r="AR39" s="724"/>
      <c r="AS39" s="724"/>
      <c r="AT39" s="724"/>
      <c r="AU39" s="724"/>
      <c r="AV39" s="724"/>
      <c r="AW39" s="724"/>
      <c r="AX39" s="724"/>
      <c r="AY39" s="725"/>
      <c r="AZ39" s="680">
        <v>247660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75626</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2203021</v>
      </c>
      <c r="CS39" s="699"/>
      <c r="CT39" s="699"/>
      <c r="CU39" s="699"/>
      <c r="CV39" s="699"/>
      <c r="CW39" s="699"/>
      <c r="CX39" s="699"/>
      <c r="CY39" s="700"/>
      <c r="CZ39" s="683">
        <v>1.4</v>
      </c>
      <c r="DA39" s="701"/>
      <c r="DB39" s="701"/>
      <c r="DC39" s="702"/>
      <c r="DD39" s="686">
        <v>2026508</v>
      </c>
      <c r="DE39" s="699"/>
      <c r="DF39" s="699"/>
      <c r="DG39" s="699"/>
      <c r="DH39" s="699"/>
      <c r="DI39" s="699"/>
      <c r="DJ39" s="699"/>
      <c r="DK39" s="700"/>
      <c r="DL39" s="686" t="s">
        <v>232</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232</v>
      </c>
      <c r="AE40" s="714"/>
      <c r="AF40" s="714"/>
      <c r="AG40" s="714"/>
      <c r="AH40" s="714"/>
      <c r="AI40" s="714"/>
      <c r="AJ40" s="714"/>
      <c r="AK40" s="714"/>
      <c r="AL40" s="683" t="s">
        <v>129</v>
      </c>
      <c r="AM40" s="684"/>
      <c r="AN40" s="684"/>
      <c r="AO40" s="715"/>
      <c r="AQ40" s="723" t="s">
        <v>342</v>
      </c>
      <c r="AR40" s="724"/>
      <c r="AS40" s="724"/>
      <c r="AT40" s="724"/>
      <c r="AU40" s="724"/>
      <c r="AV40" s="724"/>
      <c r="AW40" s="724"/>
      <c r="AX40" s="724"/>
      <c r="AY40" s="725"/>
      <c r="AZ40" s="680">
        <v>37674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1631201</v>
      </c>
      <c r="CS40" s="681"/>
      <c r="CT40" s="681"/>
      <c r="CU40" s="681"/>
      <c r="CV40" s="681"/>
      <c r="CW40" s="681"/>
      <c r="CX40" s="681"/>
      <c r="CY40" s="682"/>
      <c r="CZ40" s="683">
        <v>1</v>
      </c>
      <c r="DA40" s="701"/>
      <c r="DB40" s="701"/>
      <c r="DC40" s="702"/>
      <c r="DD40" s="686">
        <v>266701</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232</v>
      </c>
      <c r="AA41" s="713"/>
      <c r="AB41" s="713"/>
      <c r="AC41" s="713"/>
      <c r="AD41" s="714" t="s">
        <v>129</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3268721</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4905600</v>
      </c>
      <c r="S42" s="681"/>
      <c r="T42" s="681"/>
      <c r="U42" s="681"/>
      <c r="V42" s="681"/>
      <c r="W42" s="681"/>
      <c r="X42" s="681"/>
      <c r="Y42" s="682"/>
      <c r="Z42" s="713">
        <v>3</v>
      </c>
      <c r="AA42" s="713"/>
      <c r="AB42" s="713"/>
      <c r="AC42" s="713"/>
      <c r="AD42" s="714" t="s">
        <v>232</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9414661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304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10365352</v>
      </c>
      <c r="CS42" s="681"/>
      <c r="CT42" s="681"/>
      <c r="CU42" s="681"/>
      <c r="CV42" s="681"/>
      <c r="CW42" s="681"/>
      <c r="CX42" s="681"/>
      <c r="CY42" s="682"/>
      <c r="CZ42" s="683">
        <v>6.5</v>
      </c>
      <c r="DA42" s="684"/>
      <c r="DB42" s="684"/>
      <c r="DC42" s="685"/>
      <c r="DD42" s="686">
        <v>4955587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162815170</v>
      </c>
      <c r="S43" s="703"/>
      <c r="T43" s="703"/>
      <c r="U43" s="703"/>
      <c r="V43" s="703"/>
      <c r="W43" s="703"/>
      <c r="X43" s="703"/>
      <c r="Y43" s="704"/>
      <c r="Z43" s="705">
        <v>100</v>
      </c>
      <c r="AA43" s="705"/>
      <c r="AB43" s="705"/>
      <c r="AC43" s="705"/>
      <c r="AD43" s="706">
        <v>69658274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549606</v>
      </c>
      <c r="CS43" s="699"/>
      <c r="CT43" s="699"/>
      <c r="CU43" s="699"/>
      <c r="CV43" s="699"/>
      <c r="CW43" s="699"/>
      <c r="CX43" s="699"/>
      <c r="CY43" s="700"/>
      <c r="CZ43" s="683">
        <v>0.3</v>
      </c>
      <c r="DA43" s="701"/>
      <c r="DB43" s="701"/>
      <c r="DC43" s="702"/>
      <c r="DD43" s="686">
        <v>549606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9876791</v>
      </c>
      <c r="CS44" s="681"/>
      <c r="CT44" s="681"/>
      <c r="CU44" s="681"/>
      <c r="CV44" s="681"/>
      <c r="CW44" s="681"/>
      <c r="CX44" s="681"/>
      <c r="CY44" s="682"/>
      <c r="CZ44" s="683">
        <v>6.2</v>
      </c>
      <c r="DA44" s="684"/>
      <c r="DB44" s="684"/>
      <c r="DC44" s="685"/>
      <c r="DD44" s="686">
        <v>4683426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2823568</v>
      </c>
      <c r="CS45" s="699"/>
      <c r="CT45" s="699"/>
      <c r="CU45" s="699"/>
      <c r="CV45" s="699"/>
      <c r="CW45" s="699"/>
      <c r="CX45" s="699"/>
      <c r="CY45" s="700"/>
      <c r="CZ45" s="683">
        <v>1.8</v>
      </c>
      <c r="DA45" s="701"/>
      <c r="DB45" s="701"/>
      <c r="DC45" s="702"/>
      <c r="DD45" s="686">
        <v>353311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6966822</v>
      </c>
      <c r="CS46" s="681"/>
      <c r="CT46" s="681"/>
      <c r="CU46" s="681"/>
      <c r="CV46" s="681"/>
      <c r="CW46" s="681"/>
      <c r="CX46" s="681"/>
      <c r="CY46" s="682"/>
      <c r="CZ46" s="683">
        <v>4.4000000000000004</v>
      </c>
      <c r="DA46" s="684"/>
      <c r="DB46" s="684"/>
      <c r="DC46" s="685"/>
      <c r="DD46" s="686">
        <v>4243714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488561</v>
      </c>
      <c r="CS47" s="699"/>
      <c r="CT47" s="699"/>
      <c r="CU47" s="699"/>
      <c r="CV47" s="699"/>
      <c r="CW47" s="699"/>
      <c r="CX47" s="699"/>
      <c r="CY47" s="700"/>
      <c r="CZ47" s="683">
        <v>0.3</v>
      </c>
      <c r="DA47" s="701"/>
      <c r="DB47" s="701"/>
      <c r="DC47" s="702"/>
      <c r="DD47" s="686">
        <v>272161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158320264</v>
      </c>
      <c r="CS49" s="665"/>
      <c r="CT49" s="665"/>
      <c r="CU49" s="665"/>
      <c r="CV49" s="665"/>
      <c r="CW49" s="665"/>
      <c r="CX49" s="665"/>
      <c r="CY49" s="666"/>
      <c r="CZ49" s="667">
        <v>100</v>
      </c>
      <c r="DA49" s="668"/>
      <c r="DB49" s="668"/>
      <c r="DC49" s="669"/>
      <c r="DD49" s="670">
        <v>82169062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sPhFE/VNIq7nTAx32BvD3o5Pkd8RD2cgAYR/jDBysiVIgpKOaupWBrrDD1QMOh82F1JLrL+4sPoF/yK73kzGg==" saltValue="0JjwsX+X8w19dfac4vRb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162794</v>
      </c>
      <c r="R7" s="1200"/>
      <c r="S7" s="1200"/>
      <c r="T7" s="1200"/>
      <c r="U7" s="1200"/>
      <c r="V7" s="1200">
        <v>158299</v>
      </c>
      <c r="W7" s="1200"/>
      <c r="X7" s="1200"/>
      <c r="Y7" s="1200"/>
      <c r="Z7" s="1200"/>
      <c r="AA7" s="1200">
        <v>4495</v>
      </c>
      <c r="AB7" s="1200"/>
      <c r="AC7" s="1200"/>
      <c r="AD7" s="1200"/>
      <c r="AE7" s="1201"/>
      <c r="AF7" s="1202">
        <v>4148</v>
      </c>
      <c r="AG7" s="1203"/>
      <c r="AH7" s="1203"/>
      <c r="AI7" s="1203"/>
      <c r="AJ7" s="1204"/>
      <c r="AK7" s="1186">
        <v>2817</v>
      </c>
      <c r="AL7" s="1187"/>
      <c r="AM7" s="1187"/>
      <c r="AN7" s="1187"/>
      <c r="AO7" s="1187"/>
      <c r="AP7" s="1187">
        <v>106797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0</v>
      </c>
      <c r="CI7" s="1184"/>
      <c r="CJ7" s="1184"/>
      <c r="CK7" s="1184"/>
      <c r="CL7" s="1185"/>
      <c r="CM7" s="1183">
        <v>153</v>
      </c>
      <c r="CN7" s="1184"/>
      <c r="CO7" s="1184"/>
      <c r="CP7" s="1184"/>
      <c r="CQ7" s="1185"/>
      <c r="CR7" s="1183">
        <v>10</v>
      </c>
      <c r="CS7" s="1184"/>
      <c r="CT7" s="1184"/>
      <c r="CU7" s="1184"/>
      <c r="CV7" s="1185"/>
      <c r="CW7" s="1183">
        <v>32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14</v>
      </c>
      <c r="CI8" s="1085"/>
      <c r="CJ8" s="1085"/>
      <c r="CK8" s="1085"/>
      <c r="CL8" s="1086"/>
      <c r="CM8" s="1084">
        <v>1163</v>
      </c>
      <c r="CN8" s="1085"/>
      <c r="CO8" s="1085"/>
      <c r="CP8" s="1085"/>
      <c r="CQ8" s="1086"/>
      <c r="CR8" s="1084">
        <v>429</v>
      </c>
      <c r="CS8" s="1085"/>
      <c r="CT8" s="1085"/>
      <c r="CU8" s="1085"/>
      <c r="CV8" s="1086"/>
      <c r="CW8" s="1084" t="s">
        <v>592</v>
      </c>
      <c r="CX8" s="1085"/>
      <c r="CY8" s="1085"/>
      <c r="CZ8" s="1085"/>
      <c r="DA8" s="1086"/>
      <c r="DB8" s="1084">
        <v>436</v>
      </c>
      <c r="DC8" s="1085"/>
      <c r="DD8" s="1085"/>
      <c r="DE8" s="1085"/>
      <c r="DF8" s="1086"/>
      <c r="DG8" s="1084" t="s">
        <v>592</v>
      </c>
      <c r="DH8" s="1085"/>
      <c r="DI8" s="1085"/>
      <c r="DJ8" s="1085"/>
      <c r="DK8" s="1086"/>
      <c r="DL8" s="1084" t="s">
        <v>592</v>
      </c>
      <c r="DM8" s="1085"/>
      <c r="DN8" s="1085"/>
      <c r="DO8" s="1085"/>
      <c r="DP8" s="1086"/>
      <c r="DQ8" s="1084" t="s">
        <v>592</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603</v>
      </c>
      <c r="BS9" s="1109" t="s">
        <v>597</v>
      </c>
      <c r="BT9" s="1110"/>
      <c r="BU9" s="1110"/>
      <c r="BV9" s="1110"/>
      <c r="BW9" s="1110"/>
      <c r="BX9" s="1110"/>
      <c r="BY9" s="1110"/>
      <c r="BZ9" s="1110"/>
      <c r="CA9" s="1110"/>
      <c r="CB9" s="1110"/>
      <c r="CC9" s="1110"/>
      <c r="CD9" s="1110"/>
      <c r="CE9" s="1110"/>
      <c r="CF9" s="1110"/>
      <c r="CG9" s="1111"/>
      <c r="CH9" s="1084">
        <v>5</v>
      </c>
      <c r="CI9" s="1085"/>
      <c r="CJ9" s="1085"/>
      <c r="CK9" s="1085"/>
      <c r="CL9" s="1086"/>
      <c r="CM9" s="1084">
        <v>1276</v>
      </c>
      <c r="CN9" s="1085"/>
      <c r="CO9" s="1085"/>
      <c r="CP9" s="1085"/>
      <c r="CQ9" s="1086"/>
      <c r="CR9" s="1084">
        <v>10</v>
      </c>
      <c r="CS9" s="1085"/>
      <c r="CT9" s="1085"/>
      <c r="CU9" s="1085"/>
      <c r="CV9" s="1086"/>
      <c r="CW9" s="1084">
        <v>2</v>
      </c>
      <c r="CX9" s="1085"/>
      <c r="CY9" s="1085"/>
      <c r="CZ9" s="1085"/>
      <c r="DA9" s="1086"/>
      <c r="DB9" s="1084">
        <v>763</v>
      </c>
      <c r="DC9" s="1085"/>
      <c r="DD9" s="1085"/>
      <c r="DE9" s="1085"/>
      <c r="DF9" s="1086"/>
      <c r="DG9" s="1084">
        <v>419</v>
      </c>
      <c r="DH9" s="1085"/>
      <c r="DI9" s="1085"/>
      <c r="DJ9" s="1085"/>
      <c r="DK9" s="1086"/>
      <c r="DL9" s="1084" t="s">
        <v>592</v>
      </c>
      <c r="DM9" s="1085"/>
      <c r="DN9" s="1085"/>
      <c r="DO9" s="1085"/>
      <c r="DP9" s="1086"/>
      <c r="DQ9" s="1084">
        <v>89</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162794</v>
      </c>
      <c r="R23" s="1164"/>
      <c r="S23" s="1164"/>
      <c r="T23" s="1164"/>
      <c r="U23" s="1164"/>
      <c r="V23" s="1164">
        <v>158299</v>
      </c>
      <c r="W23" s="1164"/>
      <c r="X23" s="1164"/>
      <c r="Y23" s="1164"/>
      <c r="Z23" s="1164"/>
      <c r="AA23" s="1164">
        <v>4495</v>
      </c>
      <c r="AB23" s="1164"/>
      <c r="AC23" s="1164"/>
      <c r="AD23" s="1164"/>
      <c r="AE23" s="1165"/>
      <c r="AF23" s="1166">
        <v>4148</v>
      </c>
      <c r="AG23" s="1164"/>
      <c r="AH23" s="1164"/>
      <c r="AI23" s="1164"/>
      <c r="AJ23" s="1167"/>
      <c r="AK23" s="1168"/>
      <c r="AL23" s="1169"/>
      <c r="AM23" s="1169"/>
      <c r="AN23" s="1169"/>
      <c r="AO23" s="1169"/>
      <c r="AP23" s="1164">
        <v>106797</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34590</v>
      </c>
      <c r="R28" s="1149"/>
      <c r="S28" s="1149"/>
      <c r="T28" s="1149"/>
      <c r="U28" s="1149"/>
      <c r="V28" s="1149">
        <v>34193</v>
      </c>
      <c r="W28" s="1149"/>
      <c r="X28" s="1149"/>
      <c r="Y28" s="1149"/>
      <c r="Z28" s="1149"/>
      <c r="AA28" s="1149">
        <v>397</v>
      </c>
      <c r="AB28" s="1149"/>
      <c r="AC28" s="1149"/>
      <c r="AD28" s="1149"/>
      <c r="AE28" s="1150"/>
      <c r="AF28" s="1151">
        <v>397</v>
      </c>
      <c r="AG28" s="1149"/>
      <c r="AH28" s="1149"/>
      <c r="AI28" s="1149"/>
      <c r="AJ28" s="1152"/>
      <c r="AK28" s="1153">
        <v>3269</v>
      </c>
      <c r="AL28" s="1141"/>
      <c r="AM28" s="1141"/>
      <c r="AN28" s="1141"/>
      <c r="AO28" s="1141"/>
      <c r="AP28" s="1141" t="s">
        <v>592</v>
      </c>
      <c r="AQ28" s="1141"/>
      <c r="AR28" s="1141"/>
      <c r="AS28" s="1141"/>
      <c r="AT28" s="1141"/>
      <c r="AU28" s="1141" t="s">
        <v>592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30499</v>
      </c>
      <c r="R29" s="1139"/>
      <c r="S29" s="1139"/>
      <c r="T29" s="1139"/>
      <c r="U29" s="1139"/>
      <c r="V29" s="1139">
        <v>29490</v>
      </c>
      <c r="W29" s="1139"/>
      <c r="X29" s="1139"/>
      <c r="Y29" s="1139"/>
      <c r="Z29" s="1139"/>
      <c r="AA29" s="1139">
        <v>1009</v>
      </c>
      <c r="AB29" s="1139"/>
      <c r="AC29" s="1139"/>
      <c r="AD29" s="1139"/>
      <c r="AE29" s="1140"/>
      <c r="AF29" s="1114">
        <v>1009</v>
      </c>
      <c r="AG29" s="1115"/>
      <c r="AH29" s="1115"/>
      <c r="AI29" s="1115"/>
      <c r="AJ29" s="1116"/>
      <c r="AK29" s="1075">
        <v>4561</v>
      </c>
      <c r="AL29" s="1066"/>
      <c r="AM29" s="1066"/>
      <c r="AN29" s="1066"/>
      <c r="AO29" s="1066"/>
      <c r="AP29" s="1066" t="s">
        <v>592</v>
      </c>
      <c r="AQ29" s="1066"/>
      <c r="AR29" s="1066"/>
      <c r="AS29" s="1066"/>
      <c r="AT29" s="1066"/>
      <c r="AU29" s="1066" t="s">
        <v>592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5430</v>
      </c>
      <c r="R30" s="1139"/>
      <c r="S30" s="1139"/>
      <c r="T30" s="1139"/>
      <c r="U30" s="1139"/>
      <c r="V30" s="1139">
        <v>5426</v>
      </c>
      <c r="W30" s="1139"/>
      <c r="X30" s="1139"/>
      <c r="Y30" s="1139"/>
      <c r="Z30" s="1139"/>
      <c r="AA30" s="1139">
        <v>4</v>
      </c>
      <c r="AB30" s="1139"/>
      <c r="AC30" s="1139"/>
      <c r="AD30" s="1139"/>
      <c r="AE30" s="1140"/>
      <c r="AF30" s="1114">
        <v>4</v>
      </c>
      <c r="AG30" s="1115"/>
      <c r="AH30" s="1115"/>
      <c r="AI30" s="1115"/>
      <c r="AJ30" s="1116"/>
      <c r="AK30" s="1075">
        <v>1046</v>
      </c>
      <c r="AL30" s="1066"/>
      <c r="AM30" s="1066"/>
      <c r="AN30" s="1066"/>
      <c r="AO30" s="1066"/>
      <c r="AP30" s="1066" t="s">
        <v>592</v>
      </c>
      <c r="AQ30" s="1066"/>
      <c r="AR30" s="1066"/>
      <c r="AS30" s="1066"/>
      <c r="AT30" s="1066"/>
      <c r="AU30" s="1066" t="s">
        <v>592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94</v>
      </c>
      <c r="R31" s="1139"/>
      <c r="S31" s="1139"/>
      <c r="T31" s="1139"/>
      <c r="U31" s="1139"/>
      <c r="V31" s="1139">
        <v>94</v>
      </c>
      <c r="W31" s="1139"/>
      <c r="X31" s="1139"/>
      <c r="Y31" s="1139"/>
      <c r="Z31" s="1139"/>
      <c r="AA31" s="1139" t="s">
        <v>592</v>
      </c>
      <c r="AB31" s="1139"/>
      <c r="AC31" s="1139"/>
      <c r="AD31" s="1139"/>
      <c r="AE31" s="1140"/>
      <c r="AF31" s="1114" t="s">
        <v>129</v>
      </c>
      <c r="AG31" s="1115"/>
      <c r="AH31" s="1115"/>
      <c r="AI31" s="1115"/>
      <c r="AJ31" s="1116"/>
      <c r="AK31" s="1075">
        <v>16</v>
      </c>
      <c r="AL31" s="1066"/>
      <c r="AM31" s="1066"/>
      <c r="AN31" s="1066"/>
      <c r="AO31" s="1066"/>
      <c r="AP31" s="1066" t="s">
        <v>592</v>
      </c>
      <c r="AQ31" s="1066"/>
      <c r="AR31" s="1066"/>
      <c r="AS31" s="1066"/>
      <c r="AT31" s="1066"/>
      <c r="AU31" s="1066" t="s">
        <v>592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4955</v>
      </c>
      <c r="R32" s="1139"/>
      <c r="S32" s="1139"/>
      <c r="T32" s="1139"/>
      <c r="U32" s="1139"/>
      <c r="V32" s="1139">
        <v>4779</v>
      </c>
      <c r="W32" s="1139"/>
      <c r="X32" s="1139"/>
      <c r="Y32" s="1139"/>
      <c r="Z32" s="1139"/>
      <c r="AA32" s="1139">
        <v>176</v>
      </c>
      <c r="AB32" s="1139"/>
      <c r="AC32" s="1139"/>
      <c r="AD32" s="1139"/>
      <c r="AE32" s="1140"/>
      <c r="AF32" s="1114">
        <v>3596</v>
      </c>
      <c r="AG32" s="1115"/>
      <c r="AH32" s="1115"/>
      <c r="AI32" s="1115"/>
      <c r="AJ32" s="1116"/>
      <c r="AK32" s="1075">
        <v>248</v>
      </c>
      <c r="AL32" s="1066"/>
      <c r="AM32" s="1066"/>
      <c r="AN32" s="1066"/>
      <c r="AO32" s="1066"/>
      <c r="AP32" s="1066">
        <v>23249</v>
      </c>
      <c r="AQ32" s="1066"/>
      <c r="AR32" s="1066"/>
      <c r="AS32" s="1066"/>
      <c r="AT32" s="1066"/>
      <c r="AU32" s="1066">
        <v>93</v>
      </c>
      <c r="AV32" s="1066"/>
      <c r="AW32" s="1066"/>
      <c r="AX32" s="1066"/>
      <c r="AY32" s="1066"/>
      <c r="AZ32" s="1137" t="s">
        <v>592</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408</v>
      </c>
      <c r="C33" s="1133"/>
      <c r="D33" s="1133"/>
      <c r="E33" s="1133"/>
      <c r="F33" s="1133"/>
      <c r="G33" s="1133"/>
      <c r="H33" s="1133"/>
      <c r="I33" s="1133"/>
      <c r="J33" s="1133"/>
      <c r="K33" s="1133"/>
      <c r="L33" s="1133"/>
      <c r="M33" s="1133"/>
      <c r="N33" s="1133"/>
      <c r="O33" s="1133"/>
      <c r="P33" s="1134"/>
      <c r="Q33" s="1138">
        <v>24943</v>
      </c>
      <c r="R33" s="1139"/>
      <c r="S33" s="1139"/>
      <c r="T33" s="1139"/>
      <c r="U33" s="1139"/>
      <c r="V33" s="1139">
        <v>25208</v>
      </c>
      <c r="W33" s="1139"/>
      <c r="X33" s="1139"/>
      <c r="Y33" s="1139"/>
      <c r="Z33" s="1139"/>
      <c r="AA33" s="1139">
        <v>-265</v>
      </c>
      <c r="AB33" s="1139"/>
      <c r="AC33" s="1139"/>
      <c r="AD33" s="1139"/>
      <c r="AE33" s="1140"/>
      <c r="AF33" s="1114">
        <v>5630</v>
      </c>
      <c r="AG33" s="1115"/>
      <c r="AH33" s="1115"/>
      <c r="AI33" s="1115"/>
      <c r="AJ33" s="1116"/>
      <c r="AK33" s="1075">
        <v>1662</v>
      </c>
      <c r="AL33" s="1066"/>
      <c r="AM33" s="1066"/>
      <c r="AN33" s="1066"/>
      <c r="AO33" s="1066"/>
      <c r="AP33" s="1066">
        <v>12880</v>
      </c>
      <c r="AQ33" s="1066"/>
      <c r="AR33" s="1066"/>
      <c r="AS33" s="1066"/>
      <c r="AT33" s="1066"/>
      <c r="AU33" s="1066">
        <v>7303</v>
      </c>
      <c r="AV33" s="1066"/>
      <c r="AW33" s="1066"/>
      <c r="AX33" s="1066"/>
      <c r="AY33" s="1066"/>
      <c r="AZ33" s="1137" t="s">
        <v>592</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409</v>
      </c>
      <c r="C34" s="1133"/>
      <c r="D34" s="1133"/>
      <c r="E34" s="1133"/>
      <c r="F34" s="1133"/>
      <c r="G34" s="1133"/>
      <c r="H34" s="1133"/>
      <c r="I34" s="1133"/>
      <c r="J34" s="1133"/>
      <c r="K34" s="1133"/>
      <c r="L34" s="1133"/>
      <c r="M34" s="1133"/>
      <c r="N34" s="1133"/>
      <c r="O34" s="1133"/>
      <c r="P34" s="1134"/>
      <c r="Q34" s="1138">
        <v>7909</v>
      </c>
      <c r="R34" s="1139"/>
      <c r="S34" s="1139"/>
      <c r="T34" s="1139"/>
      <c r="U34" s="1139"/>
      <c r="V34" s="1139">
        <v>7893</v>
      </c>
      <c r="W34" s="1139"/>
      <c r="X34" s="1139"/>
      <c r="Y34" s="1139"/>
      <c r="Z34" s="1139"/>
      <c r="AA34" s="1139">
        <v>16</v>
      </c>
      <c r="AB34" s="1139"/>
      <c r="AC34" s="1139"/>
      <c r="AD34" s="1139"/>
      <c r="AE34" s="1140"/>
      <c r="AF34" s="1114">
        <v>5619</v>
      </c>
      <c r="AG34" s="1115"/>
      <c r="AH34" s="1115"/>
      <c r="AI34" s="1115"/>
      <c r="AJ34" s="1116"/>
      <c r="AK34" s="1075">
        <v>4741</v>
      </c>
      <c r="AL34" s="1066"/>
      <c r="AM34" s="1066"/>
      <c r="AN34" s="1066"/>
      <c r="AO34" s="1066"/>
      <c r="AP34" s="1066">
        <v>75972</v>
      </c>
      <c r="AQ34" s="1066"/>
      <c r="AR34" s="1066"/>
      <c r="AS34" s="1066"/>
      <c r="AT34" s="1066"/>
      <c r="AU34" s="1066">
        <v>55687</v>
      </c>
      <c r="AV34" s="1066"/>
      <c r="AW34" s="1066"/>
      <c r="AX34" s="1066"/>
      <c r="AY34" s="1066"/>
      <c r="AZ34" s="1137" t="s">
        <v>592</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410</v>
      </c>
      <c r="C35" s="1133"/>
      <c r="D35" s="1133"/>
      <c r="E35" s="1133"/>
      <c r="F35" s="1133"/>
      <c r="G35" s="1133"/>
      <c r="H35" s="1133"/>
      <c r="I35" s="1133"/>
      <c r="J35" s="1133"/>
      <c r="K35" s="1133"/>
      <c r="L35" s="1133"/>
      <c r="M35" s="1133"/>
      <c r="N35" s="1133"/>
      <c r="O35" s="1133"/>
      <c r="P35" s="1134"/>
      <c r="Q35" s="1138">
        <v>80</v>
      </c>
      <c r="R35" s="1139"/>
      <c r="S35" s="1139"/>
      <c r="T35" s="1139"/>
      <c r="U35" s="1139"/>
      <c r="V35" s="1139">
        <v>80</v>
      </c>
      <c r="W35" s="1139"/>
      <c r="X35" s="1139"/>
      <c r="Y35" s="1139"/>
      <c r="Z35" s="1139"/>
      <c r="AA35" s="1139" t="s">
        <v>592</v>
      </c>
      <c r="AB35" s="1139"/>
      <c r="AC35" s="1139"/>
      <c r="AD35" s="1139"/>
      <c r="AE35" s="1140"/>
      <c r="AF35" s="1114" t="s">
        <v>129</v>
      </c>
      <c r="AG35" s="1115"/>
      <c r="AH35" s="1115"/>
      <c r="AI35" s="1115"/>
      <c r="AJ35" s="1116"/>
      <c r="AK35" s="1075">
        <v>38</v>
      </c>
      <c r="AL35" s="1066"/>
      <c r="AM35" s="1066"/>
      <c r="AN35" s="1066"/>
      <c r="AO35" s="1066"/>
      <c r="AP35" s="1066" t="s">
        <v>592</v>
      </c>
      <c r="AQ35" s="1066"/>
      <c r="AR35" s="1066"/>
      <c r="AS35" s="1066"/>
      <c r="AT35" s="1066"/>
      <c r="AU35" s="1066" t="s">
        <v>592</v>
      </c>
      <c r="AV35" s="1066"/>
      <c r="AW35" s="1066"/>
      <c r="AX35" s="1066"/>
      <c r="AY35" s="1066"/>
      <c r="AZ35" s="1137" t="s">
        <v>592</v>
      </c>
      <c r="BA35" s="1137"/>
      <c r="BB35" s="1137"/>
      <c r="BC35" s="1137"/>
      <c r="BD35" s="1137"/>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16255</v>
      </c>
      <c r="AG63" s="1054"/>
      <c r="AH63" s="1054"/>
      <c r="AI63" s="1054"/>
      <c r="AJ63" s="1125"/>
      <c r="AK63" s="1126"/>
      <c r="AL63" s="1058"/>
      <c r="AM63" s="1058"/>
      <c r="AN63" s="1058"/>
      <c r="AO63" s="1058"/>
      <c r="AP63" s="1054">
        <v>112101</v>
      </c>
      <c r="AQ63" s="1054"/>
      <c r="AR63" s="1054"/>
      <c r="AS63" s="1054"/>
      <c r="AT63" s="1054"/>
      <c r="AU63" s="1054">
        <v>63083</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416</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593</v>
      </c>
      <c r="C68" s="1081"/>
      <c r="D68" s="1081"/>
      <c r="E68" s="1081"/>
      <c r="F68" s="1081"/>
      <c r="G68" s="1081"/>
      <c r="H68" s="1081"/>
      <c r="I68" s="1081"/>
      <c r="J68" s="1081"/>
      <c r="K68" s="1081"/>
      <c r="L68" s="1081"/>
      <c r="M68" s="1081"/>
      <c r="N68" s="1081"/>
      <c r="O68" s="1081"/>
      <c r="P68" s="1082"/>
      <c r="Q68" s="1083">
        <v>1598</v>
      </c>
      <c r="R68" s="1077"/>
      <c r="S68" s="1077"/>
      <c r="T68" s="1077"/>
      <c r="U68" s="1077"/>
      <c r="V68" s="1077">
        <v>1483</v>
      </c>
      <c r="W68" s="1077"/>
      <c r="X68" s="1077"/>
      <c r="Y68" s="1077"/>
      <c r="Z68" s="1077"/>
      <c r="AA68" s="1077">
        <v>115</v>
      </c>
      <c r="AB68" s="1077"/>
      <c r="AC68" s="1077"/>
      <c r="AD68" s="1077"/>
      <c r="AE68" s="1077"/>
      <c r="AF68" s="1077">
        <v>115</v>
      </c>
      <c r="AG68" s="1077"/>
      <c r="AH68" s="1077"/>
      <c r="AI68" s="1077"/>
      <c r="AJ68" s="1077"/>
      <c r="AK68" s="1077" t="s">
        <v>592</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594</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592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51112</v>
      </c>
      <c r="AG88" s="1054"/>
      <c r="AH88" s="1054"/>
      <c r="AI88" s="1054"/>
      <c r="AJ88" s="1054"/>
      <c r="AK88" s="1058"/>
      <c r="AL88" s="1058"/>
      <c r="AM88" s="1058"/>
      <c r="AN88" s="1058"/>
      <c r="AO88" s="1058"/>
      <c r="AP88" s="1054" t="s">
        <v>592</v>
      </c>
      <c r="AQ88" s="1054"/>
      <c r="AR88" s="1054"/>
      <c r="AS88" s="1054"/>
      <c r="AT88" s="1054"/>
      <c r="AU88" s="1054" t="s">
        <v>592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449</v>
      </c>
      <c r="CS102" s="1046"/>
      <c r="CT102" s="1046"/>
      <c r="CU102" s="1046"/>
      <c r="CV102" s="1047"/>
      <c r="CW102" s="1045">
        <v>34</v>
      </c>
      <c r="CX102" s="1046"/>
      <c r="CY102" s="1046"/>
      <c r="CZ102" s="1046"/>
      <c r="DA102" s="1047"/>
      <c r="DB102" s="1045">
        <v>1199</v>
      </c>
      <c r="DC102" s="1046"/>
      <c r="DD102" s="1046"/>
      <c r="DE102" s="1046"/>
      <c r="DF102" s="1047"/>
      <c r="DG102" s="1045">
        <v>419</v>
      </c>
      <c r="DH102" s="1046"/>
      <c r="DI102" s="1046"/>
      <c r="DJ102" s="1046"/>
      <c r="DK102" s="1047"/>
      <c r="DL102" s="1045" t="s">
        <v>592</v>
      </c>
      <c r="DM102" s="1046"/>
      <c r="DN102" s="1046"/>
      <c r="DO102" s="1046"/>
      <c r="DP102" s="1047"/>
      <c r="DQ102" s="1045">
        <v>89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305</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305</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305</v>
      </c>
      <c r="DR109" s="989"/>
      <c r="DS109" s="989"/>
      <c r="DT109" s="989"/>
      <c r="DU109" s="990"/>
      <c r="DV109" s="991" t="s">
        <v>434</v>
      </c>
      <c r="DW109" s="989"/>
      <c r="DX109" s="989"/>
      <c r="DY109" s="989"/>
      <c r="DZ109" s="1020"/>
    </row>
    <row r="110" spans="1:131" s="248" customFormat="1" ht="26.25" customHeight="1" x14ac:dyDescent="0.2">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9080929</v>
      </c>
      <c r="AB110" s="982"/>
      <c r="AC110" s="982"/>
      <c r="AD110" s="982"/>
      <c r="AE110" s="983"/>
      <c r="AF110" s="984">
        <v>9118239</v>
      </c>
      <c r="AG110" s="982"/>
      <c r="AH110" s="982"/>
      <c r="AI110" s="982"/>
      <c r="AJ110" s="983"/>
      <c r="AK110" s="984">
        <v>9490663</v>
      </c>
      <c r="AL110" s="982"/>
      <c r="AM110" s="982"/>
      <c r="AN110" s="982"/>
      <c r="AO110" s="983"/>
      <c r="AP110" s="985">
        <v>14.4</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107579954</v>
      </c>
      <c r="BR110" s="929"/>
      <c r="BS110" s="929"/>
      <c r="BT110" s="929"/>
      <c r="BU110" s="929"/>
      <c r="BV110" s="929">
        <v>107279451</v>
      </c>
      <c r="BW110" s="929"/>
      <c r="BX110" s="929"/>
      <c r="BY110" s="929"/>
      <c r="BZ110" s="929"/>
      <c r="CA110" s="929">
        <v>106797121</v>
      </c>
      <c r="CB110" s="929"/>
      <c r="CC110" s="929"/>
      <c r="CD110" s="929"/>
      <c r="CE110" s="929"/>
      <c r="CF110" s="953">
        <v>162.1</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441</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2">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440</v>
      </c>
      <c r="AG111" s="1010"/>
      <c r="AH111" s="1010"/>
      <c r="AI111" s="1010"/>
      <c r="AJ111" s="1011"/>
      <c r="AK111" s="1012" t="s">
        <v>441</v>
      </c>
      <c r="AL111" s="1010"/>
      <c r="AM111" s="1010"/>
      <c r="AN111" s="1010"/>
      <c r="AO111" s="1011"/>
      <c r="AP111" s="1013" t="s">
        <v>440</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637784</v>
      </c>
      <c r="BR111" s="901"/>
      <c r="BS111" s="901"/>
      <c r="BT111" s="901"/>
      <c r="BU111" s="901"/>
      <c r="BV111" s="901">
        <v>309370</v>
      </c>
      <c r="BW111" s="901"/>
      <c r="BX111" s="901"/>
      <c r="BY111" s="901"/>
      <c r="BZ111" s="901"/>
      <c r="CA111" s="901">
        <v>267261</v>
      </c>
      <c r="CB111" s="901"/>
      <c r="CC111" s="901"/>
      <c r="CD111" s="901"/>
      <c r="CE111" s="901"/>
      <c r="CF111" s="962">
        <v>0.4</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441</v>
      </c>
      <c r="DM111" s="901"/>
      <c r="DN111" s="901"/>
      <c r="DO111" s="901"/>
      <c r="DP111" s="901"/>
      <c r="DQ111" s="901" t="s">
        <v>441</v>
      </c>
      <c r="DR111" s="901"/>
      <c r="DS111" s="901"/>
      <c r="DT111" s="901"/>
      <c r="DU111" s="901"/>
      <c r="DV111" s="878" t="s">
        <v>440</v>
      </c>
      <c r="DW111" s="878"/>
      <c r="DX111" s="878"/>
      <c r="DY111" s="878"/>
      <c r="DZ111" s="879"/>
    </row>
    <row r="112" spans="1:131" s="248" customFormat="1" ht="26.25" customHeight="1" x14ac:dyDescent="0.2">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391</v>
      </c>
      <c r="AG112" s="864"/>
      <c r="AH112" s="864"/>
      <c r="AI112" s="864"/>
      <c r="AJ112" s="865"/>
      <c r="AK112" s="866" t="s">
        <v>448</v>
      </c>
      <c r="AL112" s="864"/>
      <c r="AM112" s="864"/>
      <c r="AN112" s="864"/>
      <c r="AO112" s="865"/>
      <c r="AP112" s="911" t="s">
        <v>448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67619093</v>
      </c>
      <c r="BR112" s="901"/>
      <c r="BS112" s="901"/>
      <c r="BT112" s="901"/>
      <c r="BU112" s="901"/>
      <c r="BV112" s="901">
        <v>65326918</v>
      </c>
      <c r="BW112" s="901"/>
      <c r="BX112" s="901"/>
      <c r="BY112" s="901"/>
      <c r="BZ112" s="901"/>
      <c r="CA112" s="901">
        <v>63083323</v>
      </c>
      <c r="CB112" s="901"/>
      <c r="CC112" s="901"/>
      <c r="CD112" s="901"/>
      <c r="CE112" s="901"/>
      <c r="CF112" s="962">
        <v>95.7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391</v>
      </c>
      <c r="DH112" s="901"/>
      <c r="DI112" s="901"/>
      <c r="DJ112" s="901"/>
      <c r="DK112" s="901"/>
      <c r="DL112" s="901" t="s">
        <v>451</v>
      </c>
      <c r="DM112" s="901"/>
      <c r="DN112" s="901"/>
      <c r="DO112" s="901"/>
      <c r="DP112" s="901"/>
      <c r="DQ112" s="901" t="s">
        <v>451</v>
      </c>
      <c r="DR112" s="901"/>
      <c r="DS112" s="901"/>
      <c r="DT112" s="901"/>
      <c r="DU112" s="901"/>
      <c r="DV112" s="878" t="s">
        <v>391</v>
      </c>
      <c r="DW112" s="878"/>
      <c r="DX112" s="878"/>
      <c r="DY112" s="878"/>
      <c r="DZ112" s="879"/>
    </row>
    <row r="113" spans="1:130" s="248"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3899850</v>
      </c>
      <c r="AB113" s="1010"/>
      <c r="AC113" s="1010"/>
      <c r="AD113" s="1010"/>
      <c r="AE113" s="1011"/>
      <c r="AF113" s="1012">
        <v>3809314</v>
      </c>
      <c r="AG113" s="1010"/>
      <c r="AH113" s="1010"/>
      <c r="AI113" s="1010"/>
      <c r="AJ113" s="1011"/>
      <c r="AK113" s="1012">
        <v>3764272</v>
      </c>
      <c r="AL113" s="1010"/>
      <c r="AM113" s="1010"/>
      <c r="AN113" s="1010"/>
      <c r="AO113" s="1011"/>
      <c r="AP113" s="1013">
        <v>5.7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414</v>
      </c>
      <c r="BR113" s="901"/>
      <c r="BS113" s="901"/>
      <c r="BT113" s="901"/>
      <c r="BU113" s="901"/>
      <c r="BV113" s="901" t="s">
        <v>414</v>
      </c>
      <c r="BW113" s="901"/>
      <c r="BX113" s="901"/>
      <c r="BY113" s="901"/>
      <c r="BZ113" s="901"/>
      <c r="CA113" s="901" t="s">
        <v>447</v>
      </c>
      <c r="CB113" s="901"/>
      <c r="CC113" s="901"/>
      <c r="CD113" s="901"/>
      <c r="CE113" s="901"/>
      <c r="CF113" s="962" t="s">
        <v>448</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414</v>
      </c>
      <c r="DH113" s="864"/>
      <c r="DI113" s="864"/>
      <c r="DJ113" s="864"/>
      <c r="DK113" s="865"/>
      <c r="DL113" s="866" t="s">
        <v>448</v>
      </c>
      <c r="DM113" s="864"/>
      <c r="DN113" s="864"/>
      <c r="DO113" s="864"/>
      <c r="DP113" s="865"/>
      <c r="DQ113" s="866" t="s">
        <v>455</v>
      </c>
      <c r="DR113" s="864"/>
      <c r="DS113" s="864"/>
      <c r="DT113" s="864"/>
      <c r="DU113" s="865"/>
      <c r="DV113" s="911" t="s">
        <v>451</v>
      </c>
      <c r="DW113" s="912"/>
      <c r="DX113" s="912"/>
      <c r="DY113" s="912"/>
      <c r="DZ113" s="913"/>
    </row>
    <row r="114" spans="1:130" s="248" customFormat="1" ht="26.25" customHeight="1" x14ac:dyDescent="0.2">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129</v>
      </c>
      <c r="AB114" s="864"/>
      <c r="AC114" s="864"/>
      <c r="AD114" s="864"/>
      <c r="AE114" s="865"/>
      <c r="AF114" s="866" t="s">
        <v>391</v>
      </c>
      <c r="AG114" s="864"/>
      <c r="AH114" s="864"/>
      <c r="AI114" s="864"/>
      <c r="AJ114" s="865"/>
      <c r="AK114" s="866" t="s">
        <v>448</v>
      </c>
      <c r="AL114" s="864"/>
      <c r="AM114" s="864"/>
      <c r="AN114" s="864"/>
      <c r="AO114" s="865"/>
      <c r="AP114" s="911" t="s">
        <v>129</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14644152</v>
      </c>
      <c r="BR114" s="901"/>
      <c r="BS114" s="901"/>
      <c r="BT114" s="901"/>
      <c r="BU114" s="901"/>
      <c r="BV114" s="901">
        <v>15284490</v>
      </c>
      <c r="BW114" s="901"/>
      <c r="BX114" s="901"/>
      <c r="BY114" s="901"/>
      <c r="BZ114" s="901"/>
      <c r="CA114" s="901">
        <v>14322186</v>
      </c>
      <c r="CB114" s="901"/>
      <c r="CC114" s="901"/>
      <c r="CD114" s="901"/>
      <c r="CE114" s="901"/>
      <c r="CF114" s="962">
        <v>21.7</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448</v>
      </c>
      <c r="DH114" s="864"/>
      <c r="DI114" s="864"/>
      <c r="DJ114" s="864"/>
      <c r="DK114" s="865"/>
      <c r="DL114" s="866" t="s">
        <v>447</v>
      </c>
      <c r="DM114" s="864"/>
      <c r="DN114" s="864"/>
      <c r="DO114" s="864"/>
      <c r="DP114" s="865"/>
      <c r="DQ114" s="866" t="s">
        <v>414</v>
      </c>
      <c r="DR114" s="864"/>
      <c r="DS114" s="864"/>
      <c r="DT114" s="864"/>
      <c r="DU114" s="865"/>
      <c r="DV114" s="911" t="s">
        <v>414</v>
      </c>
      <c r="DW114" s="912"/>
      <c r="DX114" s="912"/>
      <c r="DY114" s="912"/>
      <c r="DZ114" s="913"/>
    </row>
    <row r="115" spans="1:130" s="248" customFormat="1" ht="26.25" customHeight="1" x14ac:dyDescent="0.2">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3014</v>
      </c>
      <c r="AB115" s="1010"/>
      <c r="AC115" s="1010"/>
      <c r="AD115" s="1010"/>
      <c r="AE115" s="1011"/>
      <c r="AF115" s="1012">
        <v>10725</v>
      </c>
      <c r="AG115" s="1010"/>
      <c r="AH115" s="1010"/>
      <c r="AI115" s="1010"/>
      <c r="AJ115" s="1011"/>
      <c r="AK115" s="1012">
        <v>565</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100728</v>
      </c>
      <c r="BR115" s="901"/>
      <c r="BS115" s="901"/>
      <c r="BT115" s="901"/>
      <c r="BU115" s="901"/>
      <c r="BV115" s="901">
        <v>94061</v>
      </c>
      <c r="BW115" s="901"/>
      <c r="BX115" s="901"/>
      <c r="BY115" s="901"/>
      <c r="BZ115" s="901"/>
      <c r="CA115" s="901">
        <v>89095</v>
      </c>
      <c r="CB115" s="901"/>
      <c r="CC115" s="901"/>
      <c r="CD115" s="901"/>
      <c r="CE115" s="901"/>
      <c r="CF115" s="962">
        <v>0.1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637784</v>
      </c>
      <c r="DH115" s="864"/>
      <c r="DI115" s="864"/>
      <c r="DJ115" s="864"/>
      <c r="DK115" s="865"/>
      <c r="DL115" s="866">
        <v>309370</v>
      </c>
      <c r="DM115" s="864"/>
      <c r="DN115" s="864"/>
      <c r="DO115" s="864"/>
      <c r="DP115" s="865"/>
      <c r="DQ115" s="866">
        <v>267072</v>
      </c>
      <c r="DR115" s="864"/>
      <c r="DS115" s="864"/>
      <c r="DT115" s="864"/>
      <c r="DU115" s="865"/>
      <c r="DV115" s="911">
        <v>0.4</v>
      </c>
      <c r="DW115" s="912"/>
      <c r="DX115" s="912"/>
      <c r="DY115" s="912"/>
      <c r="DZ115" s="913"/>
    </row>
    <row r="116" spans="1:130" s="248" customFormat="1" ht="26.25" customHeight="1" x14ac:dyDescent="0.2">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448</v>
      </c>
      <c r="AB116" s="864"/>
      <c r="AC116" s="864"/>
      <c r="AD116" s="864"/>
      <c r="AE116" s="865"/>
      <c r="AF116" s="866" t="s">
        <v>448</v>
      </c>
      <c r="AG116" s="864"/>
      <c r="AH116" s="864"/>
      <c r="AI116" s="864"/>
      <c r="AJ116" s="865"/>
      <c r="AK116" s="866" t="s">
        <v>391</v>
      </c>
      <c r="AL116" s="864"/>
      <c r="AM116" s="864"/>
      <c r="AN116" s="864"/>
      <c r="AO116" s="865"/>
      <c r="AP116" s="911" t="s">
        <v>414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464</v>
      </c>
      <c r="BR116" s="901"/>
      <c r="BS116" s="901"/>
      <c r="BT116" s="901"/>
      <c r="BU116" s="901"/>
      <c r="BV116" s="901" t="s">
        <v>414</v>
      </c>
      <c r="BW116" s="901"/>
      <c r="BX116" s="901"/>
      <c r="BY116" s="901"/>
      <c r="BZ116" s="901"/>
      <c r="CA116" s="901" t="s">
        <v>465</v>
      </c>
      <c r="CB116" s="901"/>
      <c r="CC116" s="901"/>
      <c r="CD116" s="901"/>
      <c r="CE116" s="901"/>
      <c r="CF116" s="962" t="s">
        <v>391</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391</v>
      </c>
      <c r="DH116" s="864"/>
      <c r="DI116" s="864"/>
      <c r="DJ116" s="864"/>
      <c r="DK116" s="865"/>
      <c r="DL116" s="866" t="s">
        <v>464</v>
      </c>
      <c r="DM116" s="864"/>
      <c r="DN116" s="864"/>
      <c r="DO116" s="864"/>
      <c r="DP116" s="865"/>
      <c r="DQ116" s="866" t="s">
        <v>391</v>
      </c>
      <c r="DR116" s="864"/>
      <c r="DS116" s="864"/>
      <c r="DT116" s="864"/>
      <c r="DU116" s="865"/>
      <c r="DV116" s="911" t="s">
        <v>464</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12983793</v>
      </c>
      <c r="AB117" s="996"/>
      <c r="AC117" s="996"/>
      <c r="AD117" s="996"/>
      <c r="AE117" s="997"/>
      <c r="AF117" s="998">
        <v>12938278</v>
      </c>
      <c r="AG117" s="996"/>
      <c r="AH117" s="996"/>
      <c r="AI117" s="996"/>
      <c r="AJ117" s="997"/>
      <c r="AK117" s="998">
        <v>13255500</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414</v>
      </c>
      <c r="BR117" s="901"/>
      <c r="BS117" s="901"/>
      <c r="BT117" s="901"/>
      <c r="BU117" s="901"/>
      <c r="BV117" s="901" t="s">
        <v>391</v>
      </c>
      <c r="BW117" s="901"/>
      <c r="BX117" s="901"/>
      <c r="BY117" s="901"/>
      <c r="BZ117" s="901"/>
      <c r="CA117" s="901" t="s">
        <v>469</v>
      </c>
      <c r="CB117" s="901"/>
      <c r="CC117" s="901"/>
      <c r="CD117" s="901"/>
      <c r="CE117" s="901"/>
      <c r="CF117" s="962" t="s">
        <v>447</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391</v>
      </c>
      <c r="DM117" s="864"/>
      <c r="DN117" s="864"/>
      <c r="DO117" s="864"/>
      <c r="DP117" s="865"/>
      <c r="DQ117" s="866">
        <v>189</v>
      </c>
      <c r="DR117" s="864"/>
      <c r="DS117" s="864"/>
      <c r="DT117" s="864"/>
      <c r="DU117" s="865"/>
      <c r="DV117" s="911">
        <v>0</v>
      </c>
      <c r="DW117" s="912"/>
      <c r="DX117" s="912"/>
      <c r="DY117" s="912"/>
      <c r="DZ117" s="913"/>
    </row>
    <row r="118" spans="1:130" s="248" customFormat="1" ht="26.25" customHeight="1" x14ac:dyDescent="0.2">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305</v>
      </c>
      <c r="AL118" s="989"/>
      <c r="AM118" s="989"/>
      <c r="AN118" s="989"/>
      <c r="AO118" s="990"/>
      <c r="AP118" s="992" t="s">
        <v>434</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391</v>
      </c>
      <c r="BR118" s="932"/>
      <c r="BS118" s="932"/>
      <c r="BT118" s="932"/>
      <c r="BU118" s="932"/>
      <c r="BV118" s="932" t="s">
        <v>469</v>
      </c>
      <c r="BW118" s="932"/>
      <c r="BX118" s="932"/>
      <c r="BY118" s="932"/>
      <c r="BZ118" s="932"/>
      <c r="CA118" s="932" t="s">
        <v>414</v>
      </c>
      <c r="CB118" s="932"/>
      <c r="CC118" s="932"/>
      <c r="CD118" s="932"/>
      <c r="CE118" s="932"/>
      <c r="CF118" s="962" t="s">
        <v>455</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465</v>
      </c>
      <c r="DM118" s="864"/>
      <c r="DN118" s="864"/>
      <c r="DO118" s="864"/>
      <c r="DP118" s="865"/>
      <c r="DQ118" s="866" t="s">
        <v>448</v>
      </c>
      <c r="DR118" s="864"/>
      <c r="DS118" s="864"/>
      <c r="DT118" s="864"/>
      <c r="DU118" s="865"/>
      <c r="DV118" s="911" t="s">
        <v>447</v>
      </c>
      <c r="DW118" s="912"/>
      <c r="DX118" s="912"/>
      <c r="DY118" s="912"/>
      <c r="DZ118" s="913"/>
    </row>
    <row r="119" spans="1:130" s="248" customFormat="1" ht="26.25" customHeight="1" x14ac:dyDescent="0.2">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448</v>
      </c>
      <c r="AB119" s="982"/>
      <c r="AC119" s="982"/>
      <c r="AD119" s="982"/>
      <c r="AE119" s="983"/>
      <c r="AF119" s="984" t="s">
        <v>391</v>
      </c>
      <c r="AG119" s="982"/>
      <c r="AH119" s="982"/>
      <c r="AI119" s="982"/>
      <c r="AJ119" s="983"/>
      <c r="AK119" s="984" t="s">
        <v>391</v>
      </c>
      <c r="AL119" s="982"/>
      <c r="AM119" s="982"/>
      <c r="AN119" s="982"/>
      <c r="AO119" s="983"/>
      <c r="AP119" s="985" t="s">
        <v>391</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473</v>
      </c>
      <c r="BP119" s="965"/>
      <c r="BQ119" s="969">
        <v>190581711</v>
      </c>
      <c r="BR119" s="932"/>
      <c r="BS119" s="932"/>
      <c r="BT119" s="932"/>
      <c r="BU119" s="932"/>
      <c r="BV119" s="932">
        <v>188294290</v>
      </c>
      <c r="BW119" s="932"/>
      <c r="BX119" s="932"/>
      <c r="BY119" s="932"/>
      <c r="BZ119" s="932"/>
      <c r="CA119" s="932">
        <v>184558986</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414</v>
      </c>
      <c r="DH119" s="847"/>
      <c r="DI119" s="847"/>
      <c r="DJ119" s="847"/>
      <c r="DK119" s="848"/>
      <c r="DL119" s="849" t="s">
        <v>391</v>
      </c>
      <c r="DM119" s="847"/>
      <c r="DN119" s="847"/>
      <c r="DO119" s="847"/>
      <c r="DP119" s="848"/>
      <c r="DQ119" s="849" t="s">
        <v>465</v>
      </c>
      <c r="DR119" s="847"/>
      <c r="DS119" s="847"/>
      <c r="DT119" s="847"/>
      <c r="DU119" s="848"/>
      <c r="DV119" s="935" t="s">
        <v>447</v>
      </c>
      <c r="DW119" s="936"/>
      <c r="DX119" s="936"/>
      <c r="DY119" s="936"/>
      <c r="DZ119" s="937"/>
    </row>
    <row r="120" spans="1:130" s="248" customFormat="1" ht="26.25" customHeight="1" x14ac:dyDescent="0.2">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475</v>
      </c>
      <c r="AB120" s="864"/>
      <c r="AC120" s="864"/>
      <c r="AD120" s="864"/>
      <c r="AE120" s="865"/>
      <c r="AF120" s="866" t="s">
        <v>129</v>
      </c>
      <c r="AG120" s="864"/>
      <c r="AH120" s="864"/>
      <c r="AI120" s="864"/>
      <c r="AJ120" s="865"/>
      <c r="AK120" s="866" t="s">
        <v>465</v>
      </c>
      <c r="AL120" s="864"/>
      <c r="AM120" s="864"/>
      <c r="AN120" s="864"/>
      <c r="AO120" s="865"/>
      <c r="AP120" s="911" t="s">
        <v>455</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10194676</v>
      </c>
      <c r="BR120" s="929"/>
      <c r="BS120" s="929"/>
      <c r="BT120" s="929"/>
      <c r="BU120" s="929"/>
      <c r="BV120" s="929">
        <v>9980726</v>
      </c>
      <c r="BW120" s="929"/>
      <c r="BX120" s="929"/>
      <c r="BY120" s="929"/>
      <c r="BZ120" s="929"/>
      <c r="CA120" s="929">
        <v>9160941</v>
      </c>
      <c r="CB120" s="929"/>
      <c r="CC120" s="929"/>
      <c r="CD120" s="929"/>
      <c r="CE120" s="929"/>
      <c r="CF120" s="953">
        <v>13.9</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v>59416545</v>
      </c>
      <c r="DH120" s="929"/>
      <c r="DI120" s="929"/>
      <c r="DJ120" s="929"/>
      <c r="DK120" s="929"/>
      <c r="DL120" s="929">
        <v>57551975</v>
      </c>
      <c r="DM120" s="929"/>
      <c r="DN120" s="929"/>
      <c r="DO120" s="929"/>
      <c r="DP120" s="929"/>
      <c r="DQ120" s="929">
        <v>55687390</v>
      </c>
      <c r="DR120" s="929"/>
      <c r="DS120" s="929"/>
      <c r="DT120" s="929"/>
      <c r="DU120" s="929"/>
      <c r="DV120" s="930">
        <v>84.5</v>
      </c>
      <c r="DW120" s="930"/>
      <c r="DX120" s="930"/>
      <c r="DY120" s="930"/>
      <c r="DZ120" s="931"/>
    </row>
    <row r="121" spans="1:130" s="248" customFormat="1" ht="26.25" customHeight="1" x14ac:dyDescent="0.2">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465</v>
      </c>
      <c r="AB121" s="864"/>
      <c r="AC121" s="864"/>
      <c r="AD121" s="864"/>
      <c r="AE121" s="865"/>
      <c r="AF121" s="866" t="s">
        <v>448</v>
      </c>
      <c r="AG121" s="864"/>
      <c r="AH121" s="864"/>
      <c r="AI121" s="864"/>
      <c r="AJ121" s="865"/>
      <c r="AK121" s="866" t="s">
        <v>391</v>
      </c>
      <c r="AL121" s="864"/>
      <c r="AM121" s="864"/>
      <c r="AN121" s="864"/>
      <c r="AO121" s="865"/>
      <c r="AP121" s="911" t="s">
        <v>448</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26258226</v>
      </c>
      <c r="BR121" s="901"/>
      <c r="BS121" s="901"/>
      <c r="BT121" s="901"/>
      <c r="BU121" s="901"/>
      <c r="BV121" s="901">
        <v>28999053</v>
      </c>
      <c r="BW121" s="901"/>
      <c r="BX121" s="901"/>
      <c r="BY121" s="901"/>
      <c r="BZ121" s="901"/>
      <c r="CA121" s="901">
        <v>27943212</v>
      </c>
      <c r="CB121" s="901"/>
      <c r="CC121" s="901"/>
      <c r="CD121" s="901"/>
      <c r="CE121" s="901"/>
      <c r="CF121" s="962">
        <v>42.4</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8050308</v>
      </c>
      <c r="DH121" s="901"/>
      <c r="DI121" s="901"/>
      <c r="DJ121" s="901"/>
      <c r="DK121" s="901"/>
      <c r="DL121" s="901">
        <v>7669876</v>
      </c>
      <c r="DM121" s="901"/>
      <c r="DN121" s="901"/>
      <c r="DO121" s="901"/>
      <c r="DP121" s="901"/>
      <c r="DQ121" s="901">
        <v>7302937</v>
      </c>
      <c r="DR121" s="901"/>
      <c r="DS121" s="901"/>
      <c r="DT121" s="901"/>
      <c r="DU121" s="901"/>
      <c r="DV121" s="878">
        <v>11.1</v>
      </c>
      <c r="DW121" s="878"/>
      <c r="DX121" s="878"/>
      <c r="DY121" s="878"/>
      <c r="DZ121" s="879"/>
    </row>
    <row r="122" spans="1:130" s="248" customFormat="1" ht="26.25" customHeight="1" x14ac:dyDescent="0.2">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391</v>
      </c>
      <c r="AB122" s="864"/>
      <c r="AC122" s="864"/>
      <c r="AD122" s="864"/>
      <c r="AE122" s="865"/>
      <c r="AF122" s="866" t="s">
        <v>469</v>
      </c>
      <c r="AG122" s="864"/>
      <c r="AH122" s="864"/>
      <c r="AI122" s="864"/>
      <c r="AJ122" s="865"/>
      <c r="AK122" s="866" t="s">
        <v>447</v>
      </c>
      <c r="AL122" s="864"/>
      <c r="AM122" s="864"/>
      <c r="AN122" s="864"/>
      <c r="AO122" s="865"/>
      <c r="AP122" s="911" t="s">
        <v>465</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124890640</v>
      </c>
      <c r="BR122" s="932"/>
      <c r="BS122" s="932"/>
      <c r="BT122" s="932"/>
      <c r="BU122" s="932"/>
      <c r="BV122" s="932">
        <v>124508503</v>
      </c>
      <c r="BW122" s="932"/>
      <c r="BX122" s="932"/>
      <c r="BY122" s="932"/>
      <c r="BZ122" s="932"/>
      <c r="CA122" s="932">
        <v>122988511</v>
      </c>
      <c r="CB122" s="932"/>
      <c r="CC122" s="932"/>
      <c r="CD122" s="932"/>
      <c r="CE122" s="932"/>
      <c r="CF122" s="933">
        <v>186.6</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v>113126</v>
      </c>
      <c r="DH122" s="901"/>
      <c r="DI122" s="901"/>
      <c r="DJ122" s="901"/>
      <c r="DK122" s="901"/>
      <c r="DL122" s="901">
        <v>90511</v>
      </c>
      <c r="DM122" s="901"/>
      <c r="DN122" s="901"/>
      <c r="DO122" s="901"/>
      <c r="DP122" s="901"/>
      <c r="DQ122" s="901">
        <v>92996</v>
      </c>
      <c r="DR122" s="901"/>
      <c r="DS122" s="901"/>
      <c r="DT122" s="901"/>
      <c r="DU122" s="901"/>
      <c r="DV122" s="878">
        <v>0.1</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465</v>
      </c>
      <c r="AB123" s="864"/>
      <c r="AC123" s="864"/>
      <c r="AD123" s="864"/>
      <c r="AE123" s="865"/>
      <c r="AF123" s="866" t="s">
        <v>447</v>
      </c>
      <c r="AG123" s="864"/>
      <c r="AH123" s="864"/>
      <c r="AI123" s="864"/>
      <c r="AJ123" s="865"/>
      <c r="AK123" s="866" t="s">
        <v>414</v>
      </c>
      <c r="AL123" s="864"/>
      <c r="AM123" s="864"/>
      <c r="AN123" s="864"/>
      <c r="AO123" s="865"/>
      <c r="AP123" s="911" t="s">
        <v>455</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485</v>
      </c>
      <c r="BP123" s="965"/>
      <c r="BQ123" s="919">
        <v>161343542</v>
      </c>
      <c r="BR123" s="920"/>
      <c r="BS123" s="920"/>
      <c r="BT123" s="920"/>
      <c r="BU123" s="920"/>
      <c r="BV123" s="920">
        <v>163488282</v>
      </c>
      <c r="BW123" s="920"/>
      <c r="BX123" s="920"/>
      <c r="BY123" s="920"/>
      <c r="BZ123" s="920"/>
      <c r="CA123" s="920">
        <v>160092664</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447</v>
      </c>
      <c r="DH123" s="864"/>
      <c r="DI123" s="864"/>
      <c r="DJ123" s="864"/>
      <c r="DK123" s="865"/>
      <c r="DL123" s="866" t="s">
        <v>448</v>
      </c>
      <c r="DM123" s="864"/>
      <c r="DN123" s="864"/>
      <c r="DO123" s="864"/>
      <c r="DP123" s="865"/>
      <c r="DQ123" s="866" t="s">
        <v>455</v>
      </c>
      <c r="DR123" s="864"/>
      <c r="DS123" s="864"/>
      <c r="DT123" s="864"/>
      <c r="DU123" s="865"/>
      <c r="DV123" s="911" t="s">
        <v>451</v>
      </c>
      <c r="DW123" s="912"/>
      <c r="DX123" s="912"/>
      <c r="DY123" s="912"/>
      <c r="DZ123" s="913"/>
    </row>
    <row r="124" spans="1:130" s="248" customFormat="1" ht="26.25" customHeight="1" thickBot="1" x14ac:dyDescent="0.25">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465</v>
      </c>
      <c r="AG124" s="864"/>
      <c r="AH124" s="864"/>
      <c r="AI124" s="864"/>
      <c r="AJ124" s="865"/>
      <c r="AK124" s="866" t="s">
        <v>414</v>
      </c>
      <c r="AL124" s="864"/>
      <c r="AM124" s="864"/>
      <c r="AN124" s="864"/>
      <c r="AO124" s="865"/>
      <c r="AP124" s="911" t="s">
        <v>465</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46.1</v>
      </c>
      <c r="BR124" s="918"/>
      <c r="BS124" s="918"/>
      <c r="BT124" s="918"/>
      <c r="BU124" s="918"/>
      <c r="BV124" s="918">
        <v>39</v>
      </c>
      <c r="BW124" s="918"/>
      <c r="BX124" s="918"/>
      <c r="BY124" s="918"/>
      <c r="BZ124" s="918"/>
      <c r="CA124" s="918">
        <v>37.1</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39114</v>
      </c>
      <c r="DH124" s="847"/>
      <c r="DI124" s="847"/>
      <c r="DJ124" s="847"/>
      <c r="DK124" s="848"/>
      <c r="DL124" s="849">
        <v>14556</v>
      </c>
      <c r="DM124" s="847"/>
      <c r="DN124" s="847"/>
      <c r="DO124" s="847"/>
      <c r="DP124" s="848"/>
      <c r="DQ124" s="849" t="s">
        <v>465</v>
      </c>
      <c r="DR124" s="847"/>
      <c r="DS124" s="847"/>
      <c r="DT124" s="847"/>
      <c r="DU124" s="848"/>
      <c r="DV124" s="935" t="s">
        <v>475</v>
      </c>
      <c r="DW124" s="936"/>
      <c r="DX124" s="936"/>
      <c r="DY124" s="936"/>
      <c r="DZ124" s="937"/>
    </row>
    <row r="125" spans="1:130" s="248" customFormat="1" ht="26.25"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414</v>
      </c>
      <c r="AG125" s="864"/>
      <c r="AH125" s="864"/>
      <c r="AI125" s="864"/>
      <c r="AJ125" s="865"/>
      <c r="AK125" s="866" t="s">
        <v>129</v>
      </c>
      <c r="AL125" s="864"/>
      <c r="AM125" s="864"/>
      <c r="AN125" s="864"/>
      <c r="AO125" s="865"/>
      <c r="AP125" s="911" t="s">
        <v>465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465</v>
      </c>
      <c r="DM125" s="929"/>
      <c r="DN125" s="929"/>
      <c r="DO125" s="929"/>
      <c r="DP125" s="929"/>
      <c r="DQ125" s="929" t="s">
        <v>391</v>
      </c>
      <c r="DR125" s="929"/>
      <c r="DS125" s="929"/>
      <c r="DT125" s="929"/>
      <c r="DU125" s="929"/>
      <c r="DV125" s="930" t="s">
        <v>475</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3014</v>
      </c>
      <c r="AB126" s="864"/>
      <c r="AC126" s="864"/>
      <c r="AD126" s="864"/>
      <c r="AE126" s="865"/>
      <c r="AF126" s="866">
        <v>10725</v>
      </c>
      <c r="AG126" s="864"/>
      <c r="AH126" s="864"/>
      <c r="AI126" s="864"/>
      <c r="AJ126" s="865"/>
      <c r="AK126" s="866">
        <v>565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v>100728</v>
      </c>
      <c r="DH126" s="901"/>
      <c r="DI126" s="901"/>
      <c r="DJ126" s="901"/>
      <c r="DK126" s="901"/>
      <c r="DL126" s="901">
        <v>94061</v>
      </c>
      <c r="DM126" s="901"/>
      <c r="DN126" s="901"/>
      <c r="DO126" s="901"/>
      <c r="DP126" s="901"/>
      <c r="DQ126" s="901">
        <v>89095</v>
      </c>
      <c r="DR126" s="901"/>
      <c r="DS126" s="901"/>
      <c r="DT126" s="901"/>
      <c r="DU126" s="901"/>
      <c r="DV126" s="878">
        <v>0.1</v>
      </c>
      <c r="DW126" s="878"/>
      <c r="DX126" s="878"/>
      <c r="DY126" s="878"/>
      <c r="DZ126" s="879"/>
    </row>
    <row r="127" spans="1:130" s="248" customFormat="1" ht="26.25" customHeight="1" x14ac:dyDescent="0.2">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391</v>
      </c>
      <c r="AG127" s="864"/>
      <c r="AH127" s="864"/>
      <c r="AI127" s="864"/>
      <c r="AJ127" s="865"/>
      <c r="AK127" s="866" t="s">
        <v>465</v>
      </c>
      <c r="AL127" s="864"/>
      <c r="AM127" s="864"/>
      <c r="AN127" s="864"/>
      <c r="AO127" s="865"/>
      <c r="AP127" s="911" t="s">
        <v>465</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451</v>
      </c>
      <c r="DM127" s="901"/>
      <c r="DN127" s="901"/>
      <c r="DO127" s="901"/>
      <c r="DP127" s="901"/>
      <c r="DQ127" s="901" t="s">
        <v>391</v>
      </c>
      <c r="DR127" s="901"/>
      <c r="DS127" s="901"/>
      <c r="DT127" s="901"/>
      <c r="DU127" s="901"/>
      <c r="DV127" s="878" t="s">
        <v>451</v>
      </c>
      <c r="DW127" s="878"/>
      <c r="DX127" s="878"/>
      <c r="DY127" s="878"/>
      <c r="DZ127" s="879"/>
    </row>
    <row r="128" spans="1:130" s="248" customFormat="1" ht="26.25" customHeight="1" thickBot="1" x14ac:dyDescent="0.25">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1940604</v>
      </c>
      <c r="AB128" s="885"/>
      <c r="AC128" s="885"/>
      <c r="AD128" s="885"/>
      <c r="AE128" s="886"/>
      <c r="AF128" s="887">
        <v>1934757</v>
      </c>
      <c r="AG128" s="885"/>
      <c r="AH128" s="885"/>
      <c r="AI128" s="885"/>
      <c r="AJ128" s="886"/>
      <c r="AK128" s="887">
        <v>1965275</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391</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414</v>
      </c>
      <c r="DM128" s="875"/>
      <c r="DN128" s="875"/>
      <c r="DO128" s="875"/>
      <c r="DP128" s="875"/>
      <c r="DQ128" s="875" t="s">
        <v>448</v>
      </c>
      <c r="DR128" s="875"/>
      <c r="DS128" s="875"/>
      <c r="DT128" s="875"/>
      <c r="DU128" s="875"/>
      <c r="DV128" s="876" t="s">
        <v>448</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72083407</v>
      </c>
      <c r="AB129" s="864"/>
      <c r="AC129" s="864"/>
      <c r="AD129" s="864"/>
      <c r="AE129" s="865"/>
      <c r="AF129" s="866">
        <v>72362696</v>
      </c>
      <c r="AG129" s="864"/>
      <c r="AH129" s="864"/>
      <c r="AI129" s="864"/>
      <c r="AJ129" s="865"/>
      <c r="AK129" s="866">
        <v>74858245</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129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8789332</v>
      </c>
      <c r="AB130" s="864"/>
      <c r="AC130" s="864"/>
      <c r="AD130" s="864"/>
      <c r="AE130" s="865"/>
      <c r="AF130" s="866">
        <v>8800836</v>
      </c>
      <c r="AG130" s="864"/>
      <c r="AH130" s="864"/>
      <c r="AI130" s="864"/>
      <c r="AJ130" s="865"/>
      <c r="AK130" s="866">
        <v>8955125</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63294075</v>
      </c>
      <c r="AB131" s="847"/>
      <c r="AC131" s="847"/>
      <c r="AD131" s="847"/>
      <c r="AE131" s="848"/>
      <c r="AF131" s="849">
        <v>63561860</v>
      </c>
      <c r="AG131" s="847"/>
      <c r="AH131" s="847"/>
      <c r="AI131" s="847"/>
      <c r="AJ131" s="848"/>
      <c r="AK131" s="849">
        <v>65903120</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37.1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3.5609288860000001</v>
      </c>
      <c r="AB132" s="827"/>
      <c r="AC132" s="827"/>
      <c r="AD132" s="827"/>
      <c r="AE132" s="828"/>
      <c r="AF132" s="829">
        <v>3.465419357</v>
      </c>
      <c r="AG132" s="827"/>
      <c r="AH132" s="827"/>
      <c r="AI132" s="827"/>
      <c r="AJ132" s="828"/>
      <c r="AK132" s="829">
        <v>3.5432313369999999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3.4</v>
      </c>
      <c r="AB133" s="806"/>
      <c r="AC133" s="806"/>
      <c r="AD133" s="806"/>
      <c r="AE133" s="807"/>
      <c r="AF133" s="805">
        <v>3.5</v>
      </c>
      <c r="AG133" s="806"/>
      <c r="AH133" s="806"/>
      <c r="AI133" s="806"/>
      <c r="AJ133" s="807"/>
      <c r="AK133" s="805">
        <v>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AClE02PZdGTPyAbRbJ+CnnYQauJxrN0sfBhZrbroX2GceB/Ofq9aJzzErqWPld3jp5kl+4f0YZA8SDEpF6hQ==" saltValue="NZZ+fDAliuW0AzDQDNbF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nR94t/7mgDIyp2Da7ridMZMGlqrig7Dm3Dn/yw+LgmXxMZoEyuKD14DiBR9fEKlHwtObDSKEb9x8yNBiGvd8Q==" saltValue="iaYzUdAgy92+pYelktEOs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jaJnIhBEBwgySFQqnjEJaHNKtyGuOsevK+7u9FYTCI/AE0u5XgphiJpCF89kHUYokJIcQyx2IsIRFRU3467yQ==" saltValue="gXhm428sAaODurox6d2P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20631808</v>
      </c>
      <c r="AP9" s="314">
        <v>53696</v>
      </c>
      <c r="AQ9" s="315">
        <v>62432</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276</v>
      </c>
      <c r="AP10" s="317">
        <v>1</v>
      </c>
      <c r="AQ10" s="318">
        <v>2320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299748</v>
      </c>
      <c r="AP11" s="317">
        <v>780</v>
      </c>
      <c r="AQ11" s="318">
        <v>1793</v>
      </c>
      <c r="AR11" s="319">
        <v>-56.5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46</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558553</v>
      </c>
      <c r="AP13" s="317">
        <v>1454</v>
      </c>
      <c r="AQ13" s="318">
        <v>1638</v>
      </c>
      <c r="AR13" s="319">
        <v>-11.2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549606</v>
      </c>
      <c r="AP14" s="317">
        <v>1430</v>
      </c>
      <c r="AQ14" s="318">
        <v>1345</v>
      </c>
      <c r="AR14" s="319">
        <v>6.3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-1361587</v>
      </c>
      <c r="AP15" s="317">
        <v>-3544</v>
      </c>
      <c r="AQ15" s="318">
        <v>-3712</v>
      </c>
      <c r="AR15" s="319">
        <v>-4.5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20678404</v>
      </c>
      <c r="AP16" s="317">
        <v>53817</v>
      </c>
      <c r="AQ16" s="318">
        <v>65862</v>
      </c>
      <c r="AR16" s="319">
        <v>-18.3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6.33</v>
      </c>
      <c r="AP21" s="331">
        <v>6.41</v>
      </c>
      <c r="AQ21" s="332">
        <v>-0.08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100.6</v>
      </c>
      <c r="AP22" s="336">
        <v>99.7</v>
      </c>
      <c r="AQ22" s="337">
        <v>0.9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9490663</v>
      </c>
      <c r="AP32" s="345">
        <v>24700</v>
      </c>
      <c r="AQ32" s="346">
        <v>29411</v>
      </c>
      <c r="AR32" s="347">
        <v>-16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v>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26</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3764272</v>
      </c>
      <c r="AP35" s="345">
        <v>9797</v>
      </c>
      <c r="AQ35" s="346">
        <v>8177</v>
      </c>
      <c r="AR35" s="347">
        <v>19.8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t="s">
        <v>524</v>
      </c>
      <c r="AP36" s="345" t="s">
        <v>524</v>
      </c>
      <c r="AQ36" s="346">
        <v>459</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565</v>
      </c>
      <c r="AP37" s="345">
        <v>1</v>
      </c>
      <c r="AQ37" s="346">
        <v>753</v>
      </c>
      <c r="AR37" s="347">
        <v>-99.9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0</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-1965275</v>
      </c>
      <c r="AP39" s="345">
        <v>-5115</v>
      </c>
      <c r="AQ39" s="346">
        <v>-7102</v>
      </c>
      <c r="AR39" s="347">
        <v>-28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-8955125</v>
      </c>
      <c r="AP40" s="345">
        <v>-23306</v>
      </c>
      <c r="AQ40" s="346">
        <v>-25234</v>
      </c>
      <c r="AR40" s="347">
        <v>-7.6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2335100</v>
      </c>
      <c r="AP41" s="345">
        <v>6077</v>
      </c>
      <c r="AQ41" s="346">
        <v>6493</v>
      </c>
      <c r="AR41" s="347">
        <v>-6.4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14482269</v>
      </c>
      <c r="AN51" s="367">
        <v>37499</v>
      </c>
      <c r="AO51" s="368">
        <v>-13.6</v>
      </c>
      <c r="AP51" s="369">
        <v>42581</v>
      </c>
      <c r="AQ51" s="370">
        <v>-2.2000000000000002</v>
      </c>
      <c r="AR51" s="371">
        <v>-11.4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10521160</v>
      </c>
      <c r="AN52" s="375">
        <v>27242</v>
      </c>
      <c r="AO52" s="376">
        <v>-15.7</v>
      </c>
      <c r="AP52" s="377">
        <v>24354</v>
      </c>
      <c r="AQ52" s="378">
        <v>-1.8</v>
      </c>
      <c r="AR52" s="379">
        <v>-13.9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13749787</v>
      </c>
      <c r="AN53" s="367">
        <v>35606</v>
      </c>
      <c r="AO53" s="368">
        <v>-5</v>
      </c>
      <c r="AP53" s="369">
        <v>45426</v>
      </c>
      <c r="AQ53" s="370">
        <v>6.7</v>
      </c>
      <c r="AR53" s="371">
        <v>-11.7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8103049</v>
      </c>
      <c r="AN54" s="375">
        <v>20984</v>
      </c>
      <c r="AO54" s="376">
        <v>-23</v>
      </c>
      <c r="AP54" s="377">
        <v>24508</v>
      </c>
      <c r="AQ54" s="378">
        <v>0.6</v>
      </c>
      <c r="AR54" s="379">
        <v>-23.6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13954090</v>
      </c>
      <c r="AN55" s="367">
        <v>36187</v>
      </c>
      <c r="AO55" s="368">
        <v>1.6</v>
      </c>
      <c r="AP55" s="369">
        <v>45022</v>
      </c>
      <c r="AQ55" s="370">
        <v>-0.9</v>
      </c>
      <c r="AR55" s="371">
        <v>2.5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9900479</v>
      </c>
      <c r="AN56" s="375">
        <v>25675</v>
      </c>
      <c r="AO56" s="376">
        <v>22.4</v>
      </c>
      <c r="AP56" s="377">
        <v>25247</v>
      </c>
      <c r="AQ56" s="378">
        <v>3</v>
      </c>
      <c r="AR56" s="379">
        <v>19.399999999999999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9936005</v>
      </c>
      <c r="AN57" s="367">
        <v>25793</v>
      </c>
      <c r="AO57" s="368">
        <v>-28.7</v>
      </c>
      <c r="AP57" s="369">
        <v>46035</v>
      </c>
      <c r="AQ57" s="370">
        <v>2.2999999999999998</v>
      </c>
      <c r="AR57" s="371">
        <v>-31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7841080</v>
      </c>
      <c r="AN58" s="375">
        <v>20354</v>
      </c>
      <c r="AO58" s="376">
        <v>-20.7</v>
      </c>
      <c r="AP58" s="377">
        <v>25158</v>
      </c>
      <c r="AQ58" s="378">
        <v>-0.4</v>
      </c>
      <c r="AR58" s="379">
        <v>-20.3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9876791</v>
      </c>
      <c r="AN59" s="367">
        <v>25705</v>
      </c>
      <c r="AO59" s="368">
        <v>-0.3</v>
      </c>
      <c r="AP59" s="369">
        <v>43261</v>
      </c>
      <c r="AQ59" s="370">
        <v>-6</v>
      </c>
      <c r="AR59" s="371">
        <v>5.7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6966822</v>
      </c>
      <c r="AN60" s="375">
        <v>18132</v>
      </c>
      <c r="AO60" s="376">
        <v>-10.9</v>
      </c>
      <c r="AP60" s="377">
        <v>24721</v>
      </c>
      <c r="AQ60" s="378">
        <v>-1.7</v>
      </c>
      <c r="AR60" s="379">
        <v>-9.1999999999999993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12399788</v>
      </c>
      <c r="AN61" s="382">
        <v>32158</v>
      </c>
      <c r="AO61" s="383">
        <v>-9.1999999999999993</v>
      </c>
      <c r="AP61" s="384">
        <v>44465</v>
      </c>
      <c r="AQ61" s="385">
        <v>0</v>
      </c>
      <c r="AR61" s="371">
        <v>-9.1999999999999993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8666518</v>
      </c>
      <c r="AN62" s="375">
        <v>22477</v>
      </c>
      <c r="AO62" s="376">
        <v>-9.6</v>
      </c>
      <c r="AP62" s="377">
        <v>24798</v>
      </c>
      <c r="AQ62" s="378">
        <v>-0.1</v>
      </c>
      <c r="AR62" s="379">
        <v>-9.5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0CLAZqqxw3Uq4P2zEoCMRtNkYMCtHpcP0A+IPOj/0Hdf8zUdBnqW9MuZHyY1TJl95AAQRXTfMptOxpeaksueQ==" saltValue="fHQd3r6ev0zhDIusgUvI4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JkoBIa0bY7l20BXtwNGMXLR9WTp19NKop1KT9wRTTCR7YJgsTwSELzOObv+ngQ/YjF2QqgY6Gwv1ZuTX1zlAWg==" saltValue="FRKgiZ9+4qnmGabD1Lt7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37C7ST/2zmuq7IOdb9SSrYfkeTf+riUVNmCDTKxbnemWdXClsjd38gLprjhwi9igrm+5klzyE0T2w0zSNdX+Sw==" saltValue="k2aDq7hw6p6bHbJd55AU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6.28</v>
      </c>
      <c r="G47" s="12">
        <v>6.23</v>
      </c>
      <c r="H47" s="12">
        <v>6.18</v>
      </c>
      <c r="I47" s="12">
        <v>5.88</v>
      </c>
      <c r="J47" s="13">
        <v>4.62</v>
      </c>
    </row>
    <row r="48" spans="2:10" ht="57.75" customHeight="1" x14ac:dyDescent="0.2">
      <c r="B48" s="14"/>
      <c r="C48" s="1240" t="s">
        <v>4</v>
      </c>
      <c r="D48" s="1240"/>
      <c r="E48" s="1241"/>
      <c r="F48" s="15">
        <v>2.97</v>
      </c>
      <c r="G48" s="16">
        <v>3.5</v>
      </c>
      <c r="H48" s="16">
        <v>3.62</v>
      </c>
      <c r="I48" s="16">
        <v>3.65</v>
      </c>
      <c r="J48" s="17">
        <v>5.54</v>
      </c>
    </row>
    <row r="49" spans="2:10" ht="57.75" customHeight="1" thickBot="1" x14ac:dyDescent="0.25">
      <c r="B49" s="18"/>
      <c r="C49" s="1242" t="s">
        <v>5</v>
      </c>
      <c r="D49" s="1242"/>
      <c r="E49" s="1243"/>
      <c r="F49" s="19" t="s">
        <v>570</v>
      </c>
      <c r="G49" s="20">
        <v>0.56000000000000005</v>
      </c>
      <c r="H49" s="20">
        <v>0.16</v>
      </c>
      <c r="I49" s="20" t="s">
        <v>571</v>
      </c>
      <c r="J49" s="21">
        <v>0.95</v>
      </c>
    </row>
    <row r="50" spans="2:10" ht="13.5" customHeight="1" x14ac:dyDescent="0.2"/>
  </sheetData>
  <sheetProtection algorithmName="SHA-512" hashValue="9lbNvZtFZxz0i57DX+NtFtkjcF/Yp9BOl+ipqJ66ySYoTEQqAcb5lO43tlKrwjvODsAVrlxw2KQkJjBrfYU+TA==" saltValue="kqdGpKaUYxUcbczNJZor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2022-03-17T01:46:44Z</cp:lastPrinted>
  <dcterms:created xsi:type="dcterms:W3CDTF">2022-02-02T05:27:22Z</dcterms:created>
  <dcterms:modified xsi:type="dcterms:W3CDTF">2022-09-29T00:06:49Z</dcterms:modified>
  <cp:category/>
</cp:coreProperties>
</file>