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永年保存\2 決算\24 財政状況資料集\H30決算\20200818_第2回目分（0910期限）\提出\"/>
    </mc:Choice>
  </mc:AlternateContent>
  <xr:revisionPtr revIDLastSave="0" documentId="13_ncr:1_{514C9BBE-7692-4083-BCAB-D8D5A69763C9}" xr6:coauthVersionLast="36" xr6:coauthVersionMax="36" xr10:uidLastSave="{00000000-0000-0000-0000-000000000000}"/>
  <bookViews>
    <workbookView xWindow="291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C36" i="10"/>
  <c r="CO35" i="10"/>
  <c r="BW35" i="10"/>
  <c r="BE35" i="10"/>
  <c r="C35" i="10"/>
  <c r="CO34" i="10"/>
  <c r="BW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<sst xmlns="http://schemas.openxmlformats.org/spreadsheetml/2006/main" count="1114" uniqueCount="614">
  <si>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</si>
  <si>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</si>
  <si>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</si>
  <si>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</si>
  <si>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</si>
  <si>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</si>
  <si>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</si>
  <si>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</si>
  <si>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</si>
  <si>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</si>
  <si>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</si>
  <si>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</si>
  <si>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</si>
  <si>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</si>
  <si>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</si>
  <si>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</si>
  <si>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</si>
  <si>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</si>
  <si>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</si>
  <si>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</si>
  <si>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</si>
  <si>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</si>
  <si>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</si>
  <si>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</si>
  <si>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</si>
  <si>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</si>
  <si>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</si>
  <si>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</si>
  <si>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</si>
  <si>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</si>
  <si>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</si>
  <si>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</si>
  <si>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</si>
  <si>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</si>
  <si>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</si>
  <si>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</si>
  <si>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</si>
  <si>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</si>
  <si>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</si>
  <si>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</si>
  <si>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</si>
  <si>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</si>
  <si>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</si>
  <si>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</si>
  <si>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</si>
  <si>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</si>
  <si>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</si>
  <si>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</si>
  <si>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</si>
  <si>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</si>
  <si>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</si>
  <si>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</si>
  <si>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</si>
  <si>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</si>
  <si>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</si>
  <si>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</si>
  <si>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</si>
  <si>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</si>
  <si>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</si>
  <si>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</si>
  <si>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</si>
  <si>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</si>
  <si>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</si>
  <si>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</si>
  <si>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</si>
  <si>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</si>
  <si>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</si>
  <si>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</si>
  <si>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</si>
  <si>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</si>
  <si>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</si>
  <si>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</si>
  <si>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</si>
  <si>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</si>
  <si>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</si>
  <si>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</si>
  <si>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</si>
  <si>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</si>
  <si>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</si>
  <si>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</si>
  <si>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</si>
  <si>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</si>
  <si>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</si>
  <si>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</si>
  <si>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</si>
  <si>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</si>
  <si>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</si>
  <si>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</si>
  <si>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</si>
  <si>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</si>
  <si>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</si>
  <si>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</si>
  <si>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</si>
  <si>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</si>
  <si>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</si>
  <si>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</si>
  <si>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</si>
  <si>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</si>
  <si>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</si>
  <si>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</si>
  <si>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</si>
  <si>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</si>
  <si>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</si>
  <si>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</si>
  <si>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</si>
  <si>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</si>
  <si>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</si>
  <si>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</si>
  <si>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</si>
  <si>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</si>
  <si>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</si>
  <si>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</si>
  <si>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</si>
  <si>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</si>
  <si>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</si>
  <si>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</si>
  <si>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</si>
  <si>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</si>
  <si>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</si>
  <si>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</si>
  <si>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</si>
  <si>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</si>
  <si>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</si>
  <si>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</si>
  <si>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</si>
  <si>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</si>
  <si>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</si>
  <si>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</si>
  <si>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</si>
  <si>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</si>
  <si>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</si>
  <si>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</si>
  <si>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</si>
  <si>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</si>
  <si>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</si>
  <si>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</si>
  <si>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</si>
  <si>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</si>
  <si>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</si>
  <si>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</si>
  <si>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</si>
  <si>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</si>
  <si>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</si>
  <si>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</si>
  <si>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</si>
  <si>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</si>
  <si>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</si>
  <si>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</si>
  <si>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</si>
  <si>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</si>
  <si>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</si>
  <si>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</si>
  <si>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</si>
  <si>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</si>
  <si>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</si>
  <si>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</si>
  <si>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</si>
  <si>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</si>
  <si>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</si>
  <si>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</si>
  <si>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</si>
  <si>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</si>
  <si>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</si>
  <si>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</si>
  <si>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</si>
  <si>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</si>
  <si>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</si>
  <si>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</si>
  <si>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</si>
  <si>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</si>
  <si>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</si>
  <si>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</si>
  <si>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</si>
  <si>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</si>
  <si>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</si>
  <si>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</si>
  <si>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</si>
  <si>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</si>
  <si>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</si>
  <si>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</si>
  <si>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</si>
  <si>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</si>
  <si>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</si>
  <si>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</si>
  <si>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</si>
  <si>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</si>
  <si>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</si>
  <si>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</si>
  <si>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</si>
  <si>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</si>
  <si>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</si>
  <si>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</si>
  <si>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</si>
  <si>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</si>
  <si>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</si>
  <si>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</si>
  <si>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</si>
  <si>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</si>
  <si>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</si>
  <si>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</si>
  <si>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</si>
  <si>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</si>
  <si>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</si>
  <si>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</si>
  <si>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</si>
  <si>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</si>
  <si>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</si>
  <si>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</si>
  <si>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</si>
  <si>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</si>
  <si>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</si>
  <si>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</si>
  <si>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</si>
  <si>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</si>
  <si>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</si>
  <si>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</si>
  <si>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愛知県一宮市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</si>
  <si>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</si>
  <si>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</si>
  <si>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</si>
  <si>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</si>
  <si>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</si>
  <si>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</si>
  <si>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</si>
  <si>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</si>
  <si>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</si>
  <si>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</si>
  <si>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</si>
  <si>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</si>
  <si>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</si>
  <si>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</si>
  <si>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</si>
  <si>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</si>
  <si>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</si>
  <si>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</si>
  <si>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</si>
  <si>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</si>
  <si>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</si>
  <si>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</si>
  <si>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</si>
  <si>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</si>
  <si>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</si>
  <si>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</si>
  <si>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</si>
  <si>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</si>
  <si>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</si>
  <si>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</si>
  <si>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</si>
  <si>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</si>
  <si>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</si>
  <si>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</si>
  <si>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</si>
  <si>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</si>
  <si>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</si>
  <si>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</si>
  <si>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</si>
  <si>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</si>
  <si>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</si>
  <si>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</si>
  <si>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</si>
  <si>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</si>
  <si>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</si>
  <si>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</si>
  <si>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</si>
  <si>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</si>
  <si>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</si>
  <si>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</si>
  <si>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</si>
  <si>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</si>
  <si>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</si>
  <si>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</si>
  <si>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</si>
  <si>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</si>
  <si>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</si>
  <si>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</si>
  <si>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</si>
  <si>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</si>
  <si>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</si>
  <si>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</si>
  <si>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</si>
  <si>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</si>
  <si>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</si>
  <si>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</si>
  <si>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</si>
  <si>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</si>
  <si>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</si>
  <si>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</si>
  <si>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</si>
  <si>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</si>
  <si>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</si>
  <si>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</si>
  <si>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</si>
  <si>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</si>
  <si>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</si>
  <si>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</si>
  <si>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</si>
  <si>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</si>
  <si>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</si>
  <si>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</si>
  <si>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</si>
  <si>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</si>
  <si>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</si>
  <si>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</si>
  <si>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</si>
  <si>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</si>
  <si>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</si>
  <si>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</si>
  <si>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</si>
  <si>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</si>
  <si>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</si>
  <si>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</si>
  <si>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</si>
  <si>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</si>
  <si>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</si>
  <si>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</si>
  <si>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</si>
  <si>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</si>
  <si>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</si>
  <si>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</si>
  <si>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</si>
  <si>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</si>
  <si>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</si>
  <si>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</si>
  <si>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</si>
  <si>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</si>
  <si>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</si>
  <si>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</si>
  <si>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</si>
  <si>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</si>
  <si>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</si>
  <si>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</si>
  <si>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</si>
  <si>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</si>
  <si>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</si>
  <si>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</si>
  <si>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</si>
  <si>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</si>
  <si>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</si>
  <si>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</si>
  <si>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</si>
  <si>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</si>
  <si>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</si>
  <si>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</si>
  <si>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</si>
  <si>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</si>
  <si>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</si>
  <si>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</si>
  <si>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</si>
  <si>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</si>
  <si>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</si>
  <si>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</si>
  <si>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</si>
  <si>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</si>
  <si>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</si>
  <si>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</si>
  <si>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</si>
  <si>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</si>
  <si>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</si>
  <si>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</si>
  <si>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</si>
  <si>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</si>
  <si>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</si>
  <si>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</si>
  <si>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</si>
  <si>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</si>
  <si>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</si>
  <si>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</si>
  <si>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愛知県一宮市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</si>
  <si>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</si>
  <si>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</si>
  <si>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</si>
  <si>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</si>
  <si>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</si>
  <si>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</si>
  <si>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</si>
  <si>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</si>
  <si>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</si>
  <si>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</si>
  <si>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</si>
  <si>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</si>
  <si>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</si>
  <si>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</si>
  <si>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</si>
  <si>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</si>
  <si>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</si>
  <si>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</si>
  <si>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</si>
  <si>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</si>
  <si>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</si>
  <si>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</si>
  <si>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</si>
  <si>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</si>
  <si>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</si>
  <si>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</si>
  <si>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</si>
  <si>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</si>
  <si>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</si>
  <si>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</si>
  <si>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</si>
  <si>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</si>
  <si>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</si>
  <si>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</si>
  <si>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</si>
  <si>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</si>
  <si>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</si>
  <si>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</si>
  <si>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競輪事業特別会計</t>
    <phoneticPr fontId="5"/>
  </si>
  <si>
    <t>水道事業会計</t>
    <phoneticPr fontId="5"/>
  </si>
  <si>
    <t>法適用企業</t>
    <phoneticPr fontId="5"/>
  </si>
  <si>
    <t>病院事業会計</t>
    <phoneticPr fontId="5"/>
  </si>
  <si>
    <t>法適用企業</t>
    <phoneticPr fontId="5"/>
  </si>
  <si>
    <t>下水道事業会計</t>
    <phoneticPr fontId="5"/>
  </si>
  <si>
    <t>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</si>
  <si>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</si>
  <si>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</si>
  <si>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</si>
  <si>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</si>
  <si>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</si>
  <si>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</si>
  <si>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</si>
  <si>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</si>
  <si>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</si>
  <si>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</si>
  <si>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</si>
  <si>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</si>
  <si>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</si>
  <si>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</si>
  <si>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</si>
  <si>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</si>
  <si>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</si>
  <si>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</si>
  <si>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</si>
  <si>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</si>
  <si>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</si>
  <si>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</si>
  <si>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</si>
  <si>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</si>
  <si>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</si>
  <si>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</si>
  <si>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</si>
  <si>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</si>
  <si>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</si>
  <si>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</si>
  <si>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</si>
  <si>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</si>
  <si>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</si>
  <si>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</si>
  <si>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</si>
  <si>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</si>
  <si>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</si>
  <si>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</si>
  <si>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</si>
  <si>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</si>
  <si>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</si>
  <si>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</si>
  <si>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</si>
  <si>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</si>
  <si>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</si>
  <si>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</si>
  <si>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</si>
  <si>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</si>
  <si>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</si>
  <si>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</si>
  <si>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</si>
  <si>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</si>
  <si>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</si>
  <si>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</si>
  <si>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</si>
  <si>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</si>
  <si>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</si>
  <si>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</si>
  <si>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</si>
  <si>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</si>
  <si>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</si>
  <si>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</si>
  <si>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</si>
  <si>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</si>
  <si>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</si>
  <si>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</si>
  <si>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</si>
  <si>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</si>
  <si>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</si>
  <si>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</si>
  <si>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</si>
  <si>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</si>
  <si>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</si>
  <si>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</si>
  <si>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</si>
  <si>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</si>
  <si>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</si>
  <si>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</si>
  <si>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</si>
  <si>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</si>
  <si>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</si>
  <si>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</si>
  <si>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</si>
  <si>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</si>
  <si>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</si>
  <si>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</si>
  <si>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</si>
  <si>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</si>
  <si>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</si>
  <si>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</si>
  <si>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</si>
  <si>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</si>
  <si>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</si>
  <si>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</si>
  <si>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</si>
  <si>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</si>
  <si>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</si>
  <si>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</si>
  <si>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</si>
  <si>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</si>
  <si>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</si>
  <si>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</si>
  <si>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</si>
  <si>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</si>
  <si>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</si>
  <si>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</si>
  <si>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</si>
  <si>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</si>
  <si>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</si>
  <si>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</si>
  <si>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</si>
  <si>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</si>
  <si>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</si>
  <si>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</si>
  <si>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</si>
  <si>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</si>
  <si>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</si>
  <si>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</si>
  <si>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</si>
  <si>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</si>
  <si>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</si>
  <si>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</si>
  <si>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</si>
  <si>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</si>
  <si>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</si>
  <si>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</si>
  <si>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</si>
  <si>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</si>
  <si>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</si>
  <si>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</si>
  <si>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</si>
  <si>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</si>
  <si>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</si>
  <si>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</si>
  <si>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</si>
  <si>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</si>
  <si>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</si>
  <si>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</si>
  <si>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</si>
  <si>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</si>
  <si>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</si>
  <si>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</si>
  <si>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</si>
  <si>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</si>
  <si>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</si>
  <si>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</si>
  <si>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</si>
  <si>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</si>
  <si>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</si>
  <si>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</si>
  <si>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</si>
  <si>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</si>
  <si>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</si>
  <si>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</si>
  <si>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0.47</t>
  </si>
  <si>
    <t>▲ 0.15</t>
  </si>
  <si>
    <t>▲ 1.70</t>
  </si>
  <si>
    <t>国民健康保険事業特別会計</t>
  </si>
  <si>
    <t>▲ 0.33</t>
  </si>
  <si>
    <t>▲ 1.31</t>
  </si>
  <si>
    <t>▲ 1.49</t>
  </si>
  <si>
    <t>▲ 1.05</t>
  </si>
  <si>
    <t>▲ 1.09</t>
  </si>
  <si>
    <t>病院事業会計</t>
  </si>
  <si>
    <t>下水道事業会計</t>
  </si>
  <si>
    <t>水道事業会計</t>
  </si>
  <si>
    <t>一般会計</t>
  </si>
  <si>
    <t>介護保険事業特別会計</t>
  </si>
  <si>
    <t>競輪事業特別会計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</si>
  <si>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</si>
  <si>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</si>
  <si>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</si>
  <si>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</si>
  <si>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</si>
  <si>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</si>
  <si>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</si>
  <si>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</si>
  <si>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愛知県後期高齢者医療広域連合(一般会計)</t>
  </si>
  <si>
    <t>愛知県後期高齢者医療広域連合(後期高齢者医療特別会計)</t>
  </si>
  <si>
    <t>(一財)一宮市学校給食会</t>
  </si>
  <si>
    <t>一宮地方総合卸売市場(株)</t>
  </si>
  <si>
    <t>一宮市土地開発公社</t>
  </si>
  <si>
    <t>○</t>
  </si>
  <si>
    <t>-</t>
    <phoneticPr fontId="2"/>
  </si>
  <si>
    <t>公共施設整備等基金</t>
  </si>
  <si>
    <t>市勢振興基金</t>
  </si>
  <si>
    <t>国際交流基金</t>
  </si>
  <si>
    <t>いちのみや応援基金</t>
  </si>
  <si>
    <t>墨国際交流基金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</si>
  <si>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</si>
  <si>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</si>
  <si>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</si>
  <si>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</si>
  <si>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</si>
  <si>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</si>
  <si>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</si>
  <si>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</si>
  <si>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</si>
  <si>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平成30年度は、合併後の新市建設計画の事業進捗による元利償還額の増などにより、実質公債費比率はやや悪化した。一方、将来負担比率は大幅に良化しているが、平成29年度に充当可能財源のひとつである都市計画税の充当対象事業の範囲を見直したことの影響を含んでいる。
　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68.2億円のうち下水道事業分は49.8億円、公営企業にかかる企業債残高の合計1,163.3億円のうち下水道事業分は796.5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rPh sb="1" eb="2">
      <t>リョウ</t>
    </rPh>
    <rPh sb="2" eb="4">
      <t>シヒョウ</t>
    </rPh>
    <rPh sb="41" eb="43">
      <t>スイイ</t>
    </rPh>
    <rPh sb="48" eb="50">
      <t>ヘイセイ</t>
    </rPh>
    <rPh sb="52" eb="54">
      <t>ネンド</t>
    </rPh>
    <rPh sb="56" eb="59">
      <t>ガッペイゴ</t>
    </rPh>
    <rPh sb="60" eb="61">
      <t>シン</t>
    </rPh>
    <rPh sb="61" eb="62">
      <t>シ</t>
    </rPh>
    <rPh sb="62" eb="64">
      <t>ケンセツ</t>
    </rPh>
    <rPh sb="64" eb="66">
      <t>ケイカク</t>
    </rPh>
    <rPh sb="67" eb="69">
      <t>ジギョウ</t>
    </rPh>
    <rPh sb="69" eb="71">
      <t>シンチョク</t>
    </rPh>
    <rPh sb="74" eb="76">
      <t>ガンリ</t>
    </rPh>
    <rPh sb="76" eb="78">
      <t>ショウカン</t>
    </rPh>
    <rPh sb="78" eb="79">
      <t>ガク</t>
    </rPh>
    <rPh sb="80" eb="81">
      <t>ゾウ</t>
    </rPh>
    <rPh sb="87" eb="89">
      <t>ジッシツ</t>
    </rPh>
    <rPh sb="89" eb="92">
      <t>コウサイヒ</t>
    </rPh>
    <rPh sb="92" eb="94">
      <t>ヒリツ</t>
    </rPh>
    <rPh sb="97" eb="99">
      <t>アッカ</t>
    </rPh>
    <rPh sb="102" eb="104">
      <t>イッポウ</t>
    </rPh>
    <rPh sb="112" eb="114">
      <t>オオハバ</t>
    </rPh>
    <rPh sb="115" eb="117">
      <t>リョウカ</t>
    </rPh>
    <rPh sb="123" eb="125">
      <t>ヘイセイ</t>
    </rPh>
    <rPh sb="127" eb="129">
      <t>ネンド</t>
    </rPh>
    <rPh sb="130" eb="132">
      <t>ジュウトウ</t>
    </rPh>
    <rPh sb="132" eb="134">
      <t>カノウ</t>
    </rPh>
    <rPh sb="134" eb="136">
      <t>ザイゲン</t>
    </rPh>
    <rPh sb="166" eb="168">
      <t>エイキョウ</t>
    </rPh>
    <rPh sb="169" eb="170">
      <t>フク</t>
    </rPh>
    <phoneticPr fontId="5"/>
  </si>
  <si>
    <t>実質公債費比率</t>
    <phoneticPr fontId="5"/>
  </si>
  <si>
    <t>　将来負担比率については、一般会計分の地方債現在高は増加傾向にあるものの、その要因が合併特例債・臨時財政対策債などの交付税算入率の高い借入れであり、同比率への影響が緩和されていることや、公営企業分の地方債現在高の減少に対応して公営企業債等繰入見込額が減少傾向にあることなどから、数値は良化傾向で推移してきた。なお、平成29年度に算式上の充当可能財源のひとつである都市計画税の充当対象事業の範囲を見直した影響により、令和元年度までの3年間の数値の推移は変則的なものとなっている（算式において都市計画税の3年間平均充当率を用いるため）。
　有形固定資産減価償却率は、統一的基準への移行にあたり、固定資産の評価基準の見直しと精査を行った以降は60%前半と類似団体に比べやや高い数値で推移している。
　両指標からみて、公共施設等の老朽化への対応に直ちに懸念が生じている状況ではないが、公共施設等総合管理計画や施設ごとの個別計画などにしたがい、老朽化した施設の除却や更新時の複合化などを進め、更新費用・維持管理費用の低減に努めていく。</t>
    <rPh sb="1" eb="3">
      <t>ショウライ</t>
    </rPh>
    <rPh sb="3" eb="5">
      <t>フタン</t>
    </rPh>
    <rPh sb="5" eb="7">
      <t>ヒリツ</t>
    </rPh>
    <rPh sb="13" eb="15">
      <t>イッパン</t>
    </rPh>
    <rPh sb="15" eb="17">
      <t>カイケイ</t>
    </rPh>
    <rPh sb="17" eb="18">
      <t>ブン</t>
    </rPh>
    <rPh sb="19" eb="22">
      <t>チホウサイ</t>
    </rPh>
    <rPh sb="22" eb="24">
      <t>ゲンザイ</t>
    </rPh>
    <rPh sb="24" eb="25">
      <t>ダカ</t>
    </rPh>
    <rPh sb="26" eb="28">
      <t>ゾウカ</t>
    </rPh>
    <rPh sb="28" eb="30">
      <t>ケイコウ</t>
    </rPh>
    <rPh sb="39" eb="41">
      <t>ヨウイン</t>
    </rPh>
    <rPh sb="42" eb="44">
      <t>ガッペイ</t>
    </rPh>
    <rPh sb="44" eb="46">
      <t>トクレイ</t>
    </rPh>
    <rPh sb="46" eb="47">
      <t>サイ</t>
    </rPh>
    <rPh sb="67" eb="69">
      <t>カリイレ</t>
    </rPh>
    <rPh sb="74" eb="77">
      <t>ドウヒリツ</t>
    </rPh>
    <rPh sb="79" eb="81">
      <t>エイキョウ</t>
    </rPh>
    <rPh sb="82" eb="84">
      <t>カンワ</t>
    </rPh>
    <rPh sb="93" eb="95">
      <t>コウエイ</t>
    </rPh>
    <rPh sb="95" eb="97">
      <t>キギョウ</t>
    </rPh>
    <rPh sb="97" eb="98">
      <t>ブン</t>
    </rPh>
    <rPh sb="99" eb="102">
      <t>チホウサイ</t>
    </rPh>
    <rPh sb="102" eb="104">
      <t>ゲンザイ</t>
    </rPh>
    <rPh sb="104" eb="105">
      <t>ダカ</t>
    </rPh>
    <rPh sb="106" eb="108">
      <t>ゲンショウ</t>
    </rPh>
    <rPh sb="109" eb="111">
      <t>タイオウ</t>
    </rPh>
    <rPh sb="113" eb="115">
      <t>コウエイ</t>
    </rPh>
    <rPh sb="115" eb="117">
      <t>キギョウ</t>
    </rPh>
    <rPh sb="117" eb="118">
      <t>サイ</t>
    </rPh>
    <rPh sb="118" eb="119">
      <t>トウ</t>
    </rPh>
    <rPh sb="119" eb="121">
      <t>クリイレ</t>
    </rPh>
    <rPh sb="121" eb="123">
      <t>ミコミ</t>
    </rPh>
    <rPh sb="123" eb="124">
      <t>ガク</t>
    </rPh>
    <rPh sb="125" eb="127">
      <t>ゲンショウ</t>
    </rPh>
    <rPh sb="127" eb="129">
      <t>ケイコウ</t>
    </rPh>
    <rPh sb="139" eb="141">
      <t>スウチ</t>
    </rPh>
    <rPh sb="142" eb="144">
      <t>リョウカ</t>
    </rPh>
    <rPh sb="144" eb="146">
      <t>ケイコウ</t>
    </rPh>
    <rPh sb="147" eb="149">
      <t>スイイ</t>
    </rPh>
    <rPh sb="157" eb="159">
      <t>ヘイセイ</t>
    </rPh>
    <rPh sb="161" eb="163">
      <t>ネンド</t>
    </rPh>
    <rPh sb="164" eb="166">
      <t>サンシキ</t>
    </rPh>
    <rPh sb="166" eb="167">
      <t>ジョウ</t>
    </rPh>
    <rPh sb="168" eb="170">
      <t>ジュウトウ</t>
    </rPh>
    <rPh sb="170" eb="172">
      <t>カノウ</t>
    </rPh>
    <rPh sb="172" eb="174">
      <t>ザイゲン</t>
    </rPh>
    <rPh sb="181" eb="183">
      <t>トシ</t>
    </rPh>
    <rPh sb="183" eb="185">
      <t>ケイカク</t>
    </rPh>
    <rPh sb="185" eb="186">
      <t>ゼイ</t>
    </rPh>
    <rPh sb="187" eb="189">
      <t>ジュウトウ</t>
    </rPh>
    <rPh sb="189" eb="191">
      <t>タイショウ</t>
    </rPh>
    <rPh sb="191" eb="193">
      <t>ジギョウ</t>
    </rPh>
    <rPh sb="194" eb="196">
      <t>ハンイ</t>
    </rPh>
    <rPh sb="197" eb="199">
      <t>ミナオ</t>
    </rPh>
    <rPh sb="201" eb="203">
      <t>エイキョウ</t>
    </rPh>
    <rPh sb="268" eb="270">
      <t>ユウケイ</t>
    </rPh>
    <rPh sb="270" eb="272">
      <t>コテイ</t>
    </rPh>
    <rPh sb="272" eb="274">
      <t>シサン</t>
    </rPh>
    <rPh sb="274" eb="276">
      <t>ゲンカ</t>
    </rPh>
    <rPh sb="276" eb="278">
      <t>ショウキャク</t>
    </rPh>
    <rPh sb="278" eb="279">
      <t>リツ</t>
    </rPh>
    <rPh sb="347" eb="348">
      <t>リョウ</t>
    </rPh>
    <rPh sb="348" eb="350">
      <t>シヒョウ</t>
    </rPh>
    <rPh sb="355" eb="357">
      <t>コウキョウ</t>
    </rPh>
    <rPh sb="357" eb="359">
      <t>シセツ</t>
    </rPh>
    <rPh sb="359" eb="360">
      <t>トウ</t>
    </rPh>
    <rPh sb="361" eb="364">
      <t>ロウキュウカ</t>
    </rPh>
    <rPh sb="366" eb="368">
      <t>タイオウ</t>
    </rPh>
    <rPh sb="369" eb="370">
      <t>タダ</t>
    </rPh>
    <rPh sb="372" eb="374">
      <t>ケネン</t>
    </rPh>
    <rPh sb="375" eb="376">
      <t>ショウ</t>
    </rPh>
    <rPh sb="380" eb="38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</si>
</sst>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26" fillId="0" borderId="41" xfId="16" applyFont="1" applyBorder="1" applyAlignment="1" applyProtection="1">
      <alignment horizontal="left" vertical="top" wrapText="1"/>
      <protection locked="0"/>
    </xf>
    <xf numFmtId="0" fontId="26" fillId="0" borderId="12" xfId="16" applyFont="1" applyBorder="1" applyAlignment="1" applyProtection="1">
      <alignment horizontal="left" vertical="top" wrapText="1"/>
      <protection locked="0"/>
    </xf>
    <xf numFmtId="0" fontId="26" fillId="0" borderId="48" xfId="16" applyFont="1" applyBorder="1" applyAlignment="1" applyProtection="1">
      <alignment horizontal="left" vertical="top" wrapText="1"/>
      <protection locked="0"/>
    </xf>
    <xf numFmtId="0" fontId="26" fillId="0" borderId="64" xfId="16" applyFont="1" applyBorder="1" applyAlignment="1" applyProtection="1">
      <alignment horizontal="left" vertical="top" wrapText="1"/>
      <protection locked="0"/>
    </xf>
    <xf numFmtId="0" fontId="26" fillId="0" borderId="0" xfId="16" applyFont="1" applyAlignment="1" applyProtection="1">
      <alignment horizontal="left" vertical="top" wrapText="1"/>
      <protection locked="0"/>
    </xf>
    <xf numFmtId="0" fontId="26" fillId="0" borderId="38" xfId="16" applyFont="1" applyBorder="1" applyAlignment="1" applyProtection="1">
      <alignment horizontal="left" vertical="top" wrapText="1"/>
      <protection locked="0"/>
    </xf>
    <xf numFmtId="0" fontId="26" fillId="0" borderId="37" xfId="16" applyFont="1" applyBorder="1" applyAlignment="1" applyProtection="1">
      <alignment horizontal="left" vertical="top" wrapText="1"/>
      <protection locked="0"/>
    </xf>
    <xf numFmtId="0" fontId="26" fillId="0" borderId="54" xfId="16" applyFont="1" applyBorder="1" applyAlignment="1" applyProtection="1">
      <alignment horizontal="left" vertical="top" wrapText="1"/>
      <protection locked="0"/>
    </xf>
    <xf numFmtId="0" fontId="2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86A05FA-CAEF-413A-81D7-642B687B324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2D29-41FF-9458-7B08AA5F1C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30722</c:v>
                </c:pt>
                <c:pt idx="1">
                  <c:v>43416</c:v>
                </c:pt>
                <c:pt idx="2">
                  <c:v>37499</c:v>
                </c:pt>
                <c:pt idx="3">
                  <c:v>35606</c:v>
                </c:pt>
                <c:pt idx="4">
                  <c:v>36187</c:v>
                </c:pt>
              </c:numCache>
            </c:numRef>
          </c:val>
          <c:smooth val="0"/>
          <c:extLst>
            <c:ext xmlns:c16="http://schemas.microsoft.com/office/drawing/2014/chart" uri="{C3380CC4-5D6E-409C-BE32-E72D297353CC}">
              <c16:uniqueId val="{00000001-2D29-41FF-9458-7B08AA5F1C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5.41</c:v>
                </c:pt>
                <c:pt idx="1">
                  <c:v>3.99</c:v>
                </c:pt>
                <c:pt idx="2">
                  <c:v>2.97</c:v>
                </c:pt>
                <c:pt idx="3">
                  <c:v>3.5</c:v>
                </c:pt>
                <c:pt idx="4">
                  <c:v>3.62</c:v>
                </c:pt>
              </c:numCache>
            </c:numRef>
          </c:val>
          <c:extLst>
            <c:ext xmlns:c16="http://schemas.microsoft.com/office/drawing/2014/chart" uri="{C3380CC4-5D6E-409C-BE32-E72D297353CC}">
              <c16:uniqueId val="{00000000-84D8-49AC-BF00-D43439F50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6.02</c:v>
                </c:pt>
                <c:pt idx="1">
                  <c:v>7.02</c:v>
                </c:pt>
                <c:pt idx="2">
                  <c:v>6.28</c:v>
                </c:pt>
                <c:pt idx="3">
                  <c:v>6.23</c:v>
                </c:pt>
                <c:pt idx="4">
                  <c:v>6.18</c:v>
                </c:pt>
              </c:numCache>
            </c:numRef>
          </c:val>
          <c:extLst>
            <c:ext xmlns:c16="http://schemas.microsoft.com/office/drawing/2014/chart" uri="{C3380CC4-5D6E-409C-BE32-E72D297353CC}">
              <c16:uniqueId val="{00000001-84D8-49AC-BF00-D43439F50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-0.15</c:v>
                </c:pt>
                <c:pt idx="2">
                  <c:v>-1.7</c:v>
                </c:pt>
                <c:pt idx="3">
                  <c:v>0.56000000000000005</c:v>
                </c:pt>
                <c:pt idx="4">
                  <c:v>0.16</c:v>
                </c:pt>
              </c:numCache>
            </c:numRef>
          </c:val>
          <c:smooth val="0"/>
          <c:extLst>
            <c:ext xmlns:c16="http://schemas.microsoft.com/office/drawing/2014/chart" uri="{C3380CC4-5D6E-409C-BE32-E72D297353CC}">
              <c16:uniqueId val="{00000002-84D8-49AC-BF00-D43439F50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F50-4DFC-BA18-EC64C06B1B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50-4DFC-BA18-EC64C06B1B3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0.02</c:v>
                </c:pt>
                <c:pt idx="4">
                  <c:v>#N/A</c:v>
                </c:pt>
                <c:pt idx="5">
                  <c:v>0.06</c:v>
                </c:pt>
                <c:pt idx="6">
                  <c:v>#N/A</c:v>
                </c:pt>
                <c:pt idx="7">
                  <c:v>0.12</c:v>
                </c:pt>
                <c:pt idx="8">
                  <c:v>#N/A</c:v>
                </c:pt>
                <c:pt idx="9">
                  <c:v>0.02</c:v>
                </c:pt>
              </c:numCache>
            </c:numRef>
          </c:val>
          <c:extLst>
            <c:ext xmlns:c16="http://schemas.microsoft.com/office/drawing/2014/chart" uri="{C3380CC4-5D6E-409C-BE32-E72D297353CC}">
              <c16:uniqueId val="{00000002-BF50-4DFC-BA18-EC64C06B1B31}"/>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0.12</c:v>
                </c:pt>
                <c:pt idx="4">
                  <c:v>#N/A</c:v>
                </c:pt>
                <c:pt idx="5">
                  <c:v>0.17</c:v>
                </c:pt>
                <c:pt idx="6">
                  <c:v>#N/A</c:v>
                </c:pt>
                <c:pt idx="7">
                  <c:v>0.11</c:v>
                </c:pt>
                <c:pt idx="8">
                  <c:v>#N/A</c:v>
                </c:pt>
                <c:pt idx="9">
                  <c:v>0.03</c:v>
                </c:pt>
              </c:numCache>
            </c:numRef>
          </c:val>
          <c:extLst>
            <c:ext xmlns:c16="http://schemas.microsoft.com/office/drawing/2014/chart" uri="{C3380CC4-5D6E-409C-BE32-E72D297353CC}">
              <c16:uniqueId val="{00000003-BF50-4DFC-BA18-EC64C06B1B3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0.87</c:v>
                </c:pt>
                <c:pt idx="2">
                  <c:v>#N/A</c:v>
                </c:pt>
                <c:pt idx="3">
                  <c:v>0.56000000000000005</c:v>
                </c:pt>
                <c:pt idx="4">
                  <c:v>#N/A</c:v>
                </c:pt>
                <c:pt idx="5">
                  <c:v>0.75</c:v>
                </c:pt>
                <c:pt idx="6">
                  <c:v>#N/A</c:v>
                </c:pt>
                <c:pt idx="7">
                  <c:v>1.24</c:v>
                </c:pt>
                <c:pt idx="8">
                  <c:v>#N/A</c:v>
                </c:pt>
                <c:pt idx="9">
                  <c:v>1.0900000000000001</c:v>
                </c:pt>
              </c:numCache>
            </c:numRef>
          </c:val>
          <c:extLst>
            <c:ext xmlns:c16="http://schemas.microsoft.com/office/drawing/2014/chart" uri="{C3380CC4-5D6E-409C-BE32-E72D297353CC}">
              <c16:uniqueId val="{00000004-BF50-4DFC-BA18-EC64C06B1B3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5.41</c:v>
                </c:pt>
                <c:pt idx="2">
                  <c:v>#N/A</c:v>
                </c:pt>
                <c:pt idx="3">
                  <c:v>3.98</c:v>
                </c:pt>
                <c:pt idx="4">
                  <c:v>#N/A</c:v>
                </c:pt>
                <c:pt idx="5">
                  <c:v>2.97</c:v>
                </c:pt>
                <c:pt idx="6">
                  <c:v>#N/A</c:v>
                </c:pt>
                <c:pt idx="7">
                  <c:v>3.5</c:v>
                </c:pt>
                <c:pt idx="8">
                  <c:v>#N/A</c:v>
                </c:pt>
                <c:pt idx="9">
                  <c:v>3.62</c:v>
                </c:pt>
              </c:numCache>
            </c:numRef>
          </c:val>
          <c:extLst>
            <c:ext xmlns:c16="http://schemas.microsoft.com/office/drawing/2014/chart" uri="{C3380CC4-5D6E-409C-BE32-E72D297353CC}">
              <c16:uniqueId val="{00000005-BF50-4DFC-BA18-EC64C06B1B3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6.92</c:v>
                </c:pt>
                <c:pt idx="2">
                  <c:v>#N/A</c:v>
                </c:pt>
                <c:pt idx="3">
                  <c:v>6.31</c:v>
                </c:pt>
                <c:pt idx="4">
                  <c:v>#N/A</c:v>
                </c:pt>
                <c:pt idx="5">
                  <c:v>6.15</c:v>
                </c:pt>
                <c:pt idx="6">
                  <c:v>#N/A</c:v>
                </c:pt>
                <c:pt idx="7">
                  <c:v>5.9</c:v>
                </c:pt>
                <c:pt idx="8">
                  <c:v>#N/A</c:v>
                </c:pt>
                <c:pt idx="9">
                  <c:v>5.35</c:v>
                </c:pt>
              </c:numCache>
            </c:numRef>
          </c:val>
          <c:extLst>
            <c:ext xmlns:c16="http://schemas.microsoft.com/office/drawing/2014/chart" uri="{C3380CC4-5D6E-409C-BE32-E72D297353CC}">
              <c16:uniqueId val="{00000006-BF50-4DFC-BA18-EC64C06B1B3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7.28</c:v>
                </c:pt>
                <c:pt idx="2">
                  <c:v>#N/A</c:v>
                </c:pt>
                <c:pt idx="3">
                  <c:v>7.22</c:v>
                </c:pt>
                <c:pt idx="4">
                  <c:v>#N/A</c:v>
                </c:pt>
                <c:pt idx="5">
                  <c:v>6.89</c:v>
                </c:pt>
                <c:pt idx="6">
                  <c:v>#N/A</c:v>
                </c:pt>
                <c:pt idx="7">
                  <c:v>6.64</c:v>
                </c:pt>
                <c:pt idx="8">
                  <c:v>#N/A</c:v>
                </c:pt>
                <c:pt idx="9">
                  <c:v>7.21</c:v>
                </c:pt>
              </c:numCache>
            </c:numRef>
          </c:val>
          <c:extLst>
            <c:ext xmlns:c16="http://schemas.microsoft.com/office/drawing/2014/chart" uri="{C3380CC4-5D6E-409C-BE32-E72D297353CC}">
              <c16:uniqueId val="{00000007-BF50-4DFC-BA18-EC64C06B1B3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10.17</c:v>
                </c:pt>
                <c:pt idx="2">
                  <c:v>#N/A</c:v>
                </c:pt>
                <c:pt idx="3">
                  <c:v>10.94</c:v>
                </c:pt>
                <c:pt idx="4">
                  <c:v>#N/A</c:v>
                </c:pt>
                <c:pt idx="5">
                  <c:v>14.14</c:v>
                </c:pt>
                <c:pt idx="6">
                  <c:v>#N/A</c:v>
                </c:pt>
                <c:pt idx="7">
                  <c:v>13.85</c:v>
                </c:pt>
                <c:pt idx="8">
                  <c:v>#N/A</c:v>
                </c:pt>
                <c:pt idx="9">
                  <c:v>8.6199999999999992</c:v>
                </c:pt>
              </c:numCache>
            </c:numRef>
          </c:val>
          <c:extLst>
            <c:ext xmlns:c16="http://schemas.microsoft.com/office/drawing/2014/chart" uri="{C3380CC4-5D6E-409C-BE32-E72D297353CC}">
              <c16:uniqueId val="{00000008-BF50-4DFC-BA18-EC64C06B1B31}"/>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0.33</c:v>
                </c:pt>
                <c:pt idx="1">
                  <c:v>#N/A</c:v>
                </c:pt>
                <c:pt idx="2">
                  <c:v>1.31</c:v>
                </c:pt>
                <c:pt idx="3">
                  <c:v>#N/A</c:v>
                </c:pt>
                <c:pt idx="4">
                  <c:v>1.49</c:v>
                </c:pt>
                <c:pt idx="5">
                  <c:v>#N/A</c:v>
                </c:pt>
                <c:pt idx="6">
                  <c:v>1.05</c:v>
                </c:pt>
                <c:pt idx="7">
                  <c:v>#N/A</c:v>
                </c:pt>
                <c:pt idx="8">
                  <c:v>1.0900000000000001</c:v>
                </c:pt>
                <c:pt idx="9">
                  <c:v>#N/A</c:v>
                </c:pt>
              </c:numCache>
            </c:numRef>
          </c:val>
          <c:extLst>
            <c:ext xmlns:c16="http://schemas.microsoft.com/office/drawing/2014/chart" uri="{C3380CC4-5D6E-409C-BE32-E72D297353CC}">
              <c16:uniqueId val="{00000009-BF50-4DFC-BA18-EC64C06B1B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10737</c:v>
                </c:pt>
                <c:pt idx="5">
                  <c:v>10580</c:v>
                </c:pt>
                <c:pt idx="8">
                  <c:v>10519</c:v>
                </c:pt>
                <c:pt idx="11">
                  <c:v>10703</c:v>
                </c:pt>
                <c:pt idx="14">
                  <c:v>10730</c:v>
                </c:pt>
              </c:numCache>
            </c:numRef>
          </c:val>
          <c:extLst>
            <c:ext xmlns:c16="http://schemas.microsoft.com/office/drawing/2014/chart" uri="{C3380CC4-5D6E-409C-BE32-E72D297353CC}">
              <c16:uniqueId val="{00000000-CE1D-4275-9102-1EDFEA841A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1D-4275-9102-1EDFEA841A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10</c:v>
                </c:pt>
                <c:pt idx="6">
                  <c:v>134</c:v>
                </c:pt>
                <c:pt idx="9">
                  <c:v>0</c:v>
                </c:pt>
                <c:pt idx="12">
                  <c:v>3</c:v>
                </c:pt>
              </c:numCache>
            </c:numRef>
          </c:val>
          <c:extLst>
            <c:ext xmlns:c16="http://schemas.microsoft.com/office/drawing/2014/chart" uri="{C3380CC4-5D6E-409C-BE32-E72D297353CC}">
              <c16:uniqueId val="{00000002-CE1D-4275-9102-1EDFEA841A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1D-4275-9102-1EDFEA841A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4292</c:v>
                </c:pt>
                <c:pt idx="3">
                  <c:v>4170</c:v>
                </c:pt>
                <c:pt idx="6">
                  <c:v>4007</c:v>
                </c:pt>
                <c:pt idx="9">
                  <c:v>3931</c:v>
                </c:pt>
                <c:pt idx="12">
                  <c:v>3900</c:v>
                </c:pt>
              </c:numCache>
            </c:numRef>
          </c:val>
          <c:extLst>
            <c:ext xmlns:c16="http://schemas.microsoft.com/office/drawing/2014/chart" uri="{C3380CC4-5D6E-409C-BE32-E72D297353CC}">
              <c16:uniqueId val="{00000004-CE1D-4275-9102-1EDFEA841A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1D-4275-9102-1EDFEA841A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1D-4275-9102-1EDFEA841A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8675</c:v>
                </c:pt>
                <c:pt idx="3">
                  <c:v>8364</c:v>
                </c:pt>
                <c:pt idx="6">
                  <c:v>8413</c:v>
                </c:pt>
                <c:pt idx="9">
                  <c:v>8980</c:v>
                </c:pt>
                <c:pt idx="12">
                  <c:v>9081</c:v>
                </c:pt>
              </c:numCache>
            </c:numRef>
          </c:val>
          <c:extLst>
            <c:ext xmlns:c16="http://schemas.microsoft.com/office/drawing/2014/chart" uri="{C3380CC4-5D6E-409C-BE32-E72D297353CC}">
              <c16:uniqueId val="{00000007-CE1D-4275-9102-1EDFEA841A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2233</c:v>
                </c:pt>
                <c:pt idx="2">
                  <c:v>#N/A</c:v>
                </c:pt>
                <c:pt idx="3">
                  <c:v>#N/A</c:v>
                </c:pt>
                <c:pt idx="4">
                  <c:v>1964</c:v>
                </c:pt>
                <c:pt idx="5">
                  <c:v>#N/A</c:v>
                </c:pt>
                <c:pt idx="6">
                  <c:v>#N/A</c:v>
                </c:pt>
                <c:pt idx="7">
                  <c:v>2035</c:v>
                </c:pt>
                <c:pt idx="8">
                  <c:v>#N/A</c:v>
                </c:pt>
                <c:pt idx="9">
                  <c:v>#N/A</c:v>
                </c:pt>
                <c:pt idx="10">
                  <c:v>2208</c:v>
                </c:pt>
                <c:pt idx="11">
                  <c:v>#N/A</c:v>
                </c:pt>
                <c:pt idx="12">
                  <c:v>#N/A</c:v>
                </c:pt>
                <c:pt idx="13">
                  <c:v>2254</c:v>
                </c:pt>
                <c:pt idx="14">
                  <c:v>#N/A</c:v>
                </c:pt>
              </c:numCache>
            </c:numRef>
          </c:val>
          <c:smooth val="0"/>
          <c:extLst>
            <c:ext xmlns:c16="http://schemas.microsoft.com/office/drawing/2014/chart" uri="{C3380CC4-5D6E-409C-BE32-E72D297353CC}">
              <c16:uniqueId val="{00000008-CE1D-4275-9102-1EDFEA841A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117597</c:v>
                </c:pt>
                <c:pt idx="5">
                  <c:v>120675</c:v>
                </c:pt>
                <c:pt idx="8">
                  <c:v>121222</c:v>
                </c:pt>
                <c:pt idx="11">
                  <c:v>122744</c:v>
                </c:pt>
                <c:pt idx="14">
                  <c:v>124891</c:v>
                </c:pt>
              </c:numCache>
            </c:numRef>
          </c:val>
          <c:extLst>
            <c:ext xmlns:c16="http://schemas.microsoft.com/office/drawing/2014/chart" uri="{C3380CC4-5D6E-409C-BE32-E72D297353CC}">
              <c16:uniqueId val="{00000000-DE30-4A6B-8C15-C480E109CA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29499</c:v>
                </c:pt>
                <c:pt idx="5">
                  <c:v>31722</c:v>
                </c:pt>
                <c:pt idx="8">
                  <c:v>31743</c:v>
                </c:pt>
                <c:pt idx="11">
                  <c:v>23324</c:v>
                </c:pt>
                <c:pt idx="14">
                  <c:v>26258</c:v>
                </c:pt>
              </c:numCache>
            </c:numRef>
          </c:val>
          <c:extLst>
            <c:ext xmlns:c16="http://schemas.microsoft.com/office/drawing/2014/chart" uri="{C3380CC4-5D6E-409C-BE32-E72D297353CC}">
              <c16:uniqueId val="{00000001-DE30-4A6B-8C15-C480E109CA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8301</c:v>
                </c:pt>
                <c:pt idx="5">
                  <c:v>9959</c:v>
                </c:pt>
                <c:pt idx="8">
                  <c:v>9897</c:v>
                </c:pt>
                <c:pt idx="11">
                  <c:v>10334</c:v>
                </c:pt>
                <c:pt idx="14">
                  <c:v>10195</c:v>
                </c:pt>
              </c:numCache>
            </c:numRef>
          </c:val>
          <c:extLst>
            <c:ext xmlns:c16="http://schemas.microsoft.com/office/drawing/2014/chart" uri="{C3380CC4-5D6E-409C-BE32-E72D297353CC}">
              <c16:uniqueId val="{00000002-DE30-4A6B-8C15-C480E109CA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30-4A6B-8C15-C480E109CA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30-4A6B-8C15-C480E109CA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113</c:v>
                </c:pt>
                <c:pt idx="3">
                  <c:v>113</c:v>
                </c:pt>
                <c:pt idx="6">
                  <c:v>111</c:v>
                </c:pt>
                <c:pt idx="9">
                  <c:v>106</c:v>
                </c:pt>
                <c:pt idx="12">
                  <c:v>101</c:v>
                </c:pt>
              </c:numCache>
            </c:numRef>
          </c:val>
          <c:extLst>
            <c:ext xmlns:c16="http://schemas.microsoft.com/office/drawing/2014/chart" uri="{C3380CC4-5D6E-409C-BE32-E72D297353CC}">
              <c16:uniqueId val="{00000005-DE30-4A6B-8C15-C480E109CA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15142</c:v>
                </c:pt>
                <c:pt idx="3">
                  <c:v>15649</c:v>
                </c:pt>
                <c:pt idx="6">
                  <c:v>15160</c:v>
                </c:pt>
                <c:pt idx="9">
                  <c:v>14595</c:v>
                </c:pt>
                <c:pt idx="12">
                  <c:v>14644</c:v>
                </c:pt>
              </c:numCache>
            </c:numRef>
          </c:val>
          <c:extLst>
            <c:ext xmlns:c16="http://schemas.microsoft.com/office/drawing/2014/chart" uri="{C3380CC4-5D6E-409C-BE32-E72D297353CC}">
              <c16:uniqueId val="{00000006-DE30-4A6B-8C15-C480E109CA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30-4A6B-8C15-C480E109CA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74183</c:v>
                </c:pt>
                <c:pt idx="3">
                  <c:v>74009</c:v>
                </c:pt>
                <c:pt idx="6">
                  <c:v>71786</c:v>
                </c:pt>
                <c:pt idx="9">
                  <c:v>69201</c:v>
                </c:pt>
                <c:pt idx="12">
                  <c:v>67619</c:v>
                </c:pt>
              </c:numCache>
            </c:numRef>
          </c:val>
          <c:extLst>
            <c:ext xmlns:c16="http://schemas.microsoft.com/office/drawing/2014/chart" uri="{C3380CC4-5D6E-409C-BE32-E72D297353CC}">
              <c16:uniqueId val="{00000008-DE30-4A6B-8C15-C480E109CA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764</c:v>
                </c:pt>
                <c:pt idx="3">
                  <c:v>400</c:v>
                </c:pt>
                <c:pt idx="6">
                  <c:v>357</c:v>
                </c:pt>
                <c:pt idx="9">
                  <c:v>424</c:v>
                </c:pt>
                <c:pt idx="12">
                  <c:v>638</c:v>
                </c:pt>
              </c:numCache>
            </c:numRef>
          </c:val>
          <c:extLst>
            <c:ext xmlns:c16="http://schemas.microsoft.com/office/drawing/2014/chart" uri="{C3380CC4-5D6E-409C-BE32-E72D297353CC}">
              <c16:uniqueId val="{00000009-DE30-4A6B-8C15-C480E109CA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96983</c:v>
                </c:pt>
                <c:pt idx="3">
                  <c:v>101344</c:v>
                </c:pt>
                <c:pt idx="6">
                  <c:v>102651</c:v>
                </c:pt>
                <c:pt idx="9">
                  <c:v>104829</c:v>
                </c:pt>
                <c:pt idx="12">
                  <c:v>107580</c:v>
                </c:pt>
              </c:numCache>
            </c:numRef>
          </c:val>
          <c:extLst>
            <c:ext xmlns:c16="http://schemas.microsoft.com/office/drawing/2014/chart" uri="{C3380CC4-5D6E-409C-BE32-E72D297353CC}">
              <c16:uniqueId val="{0000000A-DE30-4A6B-8C15-C480E109CA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31788</c:v>
                </c:pt>
                <c:pt idx="2">
                  <c:v>#N/A</c:v>
                </c:pt>
                <c:pt idx="3">
                  <c:v>#N/A</c:v>
                </c:pt>
                <c:pt idx="4">
                  <c:v>29158</c:v>
                </c:pt>
                <c:pt idx="5">
                  <c:v>#N/A</c:v>
                </c:pt>
                <c:pt idx="6">
                  <c:v>#N/A</c:v>
                </c:pt>
                <c:pt idx="7">
                  <c:v>27202</c:v>
                </c:pt>
                <c:pt idx="8">
                  <c:v>#N/A</c:v>
                </c:pt>
                <c:pt idx="9">
                  <c:v>#N/A</c:v>
                </c:pt>
                <c:pt idx="10">
                  <c:v>32752</c:v>
                </c:pt>
                <c:pt idx="11">
                  <c:v>#N/A</c:v>
                </c:pt>
                <c:pt idx="12">
                  <c:v>#N/A</c:v>
                </c:pt>
                <c:pt idx="13">
                  <c:v>29238</c:v>
                </c:pt>
                <c:pt idx="14">
                  <c:v>#N/A</c:v>
                </c:pt>
              </c:numCache>
            </c:numRef>
          </c:val>
          <c:smooth val="0"/>
          <c:extLst>
            <c:ext xmlns:c16="http://schemas.microsoft.com/office/drawing/2014/chart" uri="{C3380CC4-5D6E-409C-BE32-E72D297353CC}">
              <c16:uniqueId val="{0000000B-DE30-4A6B-8C15-C480E109CA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4441</c:v>
                </c:pt>
                <c:pt idx="1">
                  <c:v>4446</c:v>
                </c:pt>
                <c:pt idx="2">
                  <c:v>4451</c:v>
                </c:pt>
              </c:numCache>
            </c:numRef>
          </c:val>
          <c:extLst>
            <c:ext xmlns:c16="http://schemas.microsoft.com/office/drawing/2014/chart" uri="{C3380CC4-5D6E-409C-BE32-E72D297353CC}">
              <c16:uniqueId val="{00000000-ECE7-476D-9551-DF3F7C6A9E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ECE7-476D-9551-DF3F7C6A9E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3948</c:v>
                </c:pt>
                <c:pt idx="1">
                  <c:v>3343</c:v>
                </c:pt>
                <c:pt idx="2">
                  <c:v>3201</c:v>
                </c:pt>
              </c:numCache>
            </c:numRef>
          </c:val>
          <c:extLst>
            <c:ext xmlns:c16="http://schemas.microsoft.com/office/drawing/2014/chart" uri="{C3380CC4-5D6E-409C-BE32-E72D297353CC}">
              <c16:uniqueId val="{00000002-ECE7-476D-9551-DF3F7C6A9E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{351FB757-792A-4C83-8082-0EACCB97570A}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E76-424F-B0A0-B6AC973FB7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{D44F583A-1362-4BC3-B9B3-E7D1ED41D7DF}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76-424F-B0A0-B6AC973FB7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{EB7A0F57-1187-434E-AABE-49EED1BD9738}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76-424F-B0A0-B6AC973FB7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{BC639206-328C-4864-B54F-329BC0C8D3FE}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76-424F-B0A0-B6AC973FB7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{BCB64C82-8B44-4DC6-B34B-A59D455B1CC3}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76-424F-B0A0-B6AC973FB7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{B9BB13AF-763B-47B4-A88B-6CEC635C2C3D}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E76-424F-B0A0-B6AC973FB7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{31B855BD-430D-473F-B766-CCD4F8ACF924}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E76-424F-B0A0-B6AC973FB7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{BE016483-F22D-48A2-8E5D-28E9F2D6ED37}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E76-424F-B0A0-B6AC973FB7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{6A800F93-89CC-44DA-AB85-9C7969A73B79}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E76-424F-B0A0-B6AC973FB7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49.7</c:v>
                </c:pt>
                <c:pt idx="16">
                  <c:v>61.7</c:v>
                </c:pt>
                <c:pt idx="24">
                  <c:v>61.9</c:v>
                </c:pt>
                <c:pt idx="32">
                  <c:v>62.5</c:v>
                </c:pt>
              </c:numCache>
            </c:numRef>
          </c:xVal>
          <c:yVal>
            <c:numRef>
              <c:f>公会計指標分析・財政指標組合せ分析表!$BP$51:$DC$51</c:f>
              <c:numCache>
                <c:formatCode>#,##0.0;"▲ "#,##0.0</c:formatCode>
                <c:ptCount val="40"/>
                <c:pt idx="8">
                  <c:v>47.1</c:v>
                </c:pt>
                <c:pt idx="16">
                  <c:v>43.7</c:v>
                </c:pt>
                <c:pt idx="24">
                  <c:v>52.3</c:v>
                </c:pt>
                <c:pt idx="32">
                  <c:v>46.1</c:v>
                </c:pt>
              </c:numCache>
            </c:numRef>
          </c:yVal>
          <c:smooth val="0"/>
          <c:extLst>
            <c:ext xmlns:c16="http://schemas.microsoft.com/office/drawing/2014/chart" uri="{C3380CC4-5D6E-409C-BE32-E72D297353CC}">
              <c16:uniqueId val="{00000009-4E76-424F-B0A0-B6AC973FB7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{6C8B03B5-A9E6-44D4-AA9B-01DF7C9B31F4}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E76-424F-B0A0-B6AC973FB7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{2A8722C7-F8FD-4564-A75E-D344DBEA10F4}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76-424F-B0A0-B6AC973FB7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{396DCFE3-252D-44D0-ACFC-7095105F9C44}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76-424F-B0A0-B6AC973FB7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{2819F7A1-4BCC-41A3-9E78-627FDF14A5B4}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76-424F-B0A0-B6AC973FB7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{26F57CD3-37D7-4B2D-A1B3-1ACAA6BFAB3B}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76-424F-B0A0-B6AC973FB7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{93B50D54-1B7D-4577-BBBE-DB9272CE3944}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E76-424F-B0A0-B6AC973FB7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{FAD65729-C1D9-4847-87C9-407BD4B79649}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E76-424F-B0A0-B6AC973FB7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{DE359C15-AFE6-4E73-9479-3374E03B3232}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E76-424F-B0A0-B6AC973FB7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{263155AE-B2E5-49CD-B2BB-14378B89E9B4}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E76-424F-B0A0-B6AC973FB7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4E76-424F-B0A0-B6AC973FB733}"/>
            </c:ext>
          </c:extLst>
        </c:ser>
        <c:dLbls>
          <c:showLegendKey val="0"/>
          <c:showVal val="1"/>
          <c:showCatName val="0"/>
          <c:showSerName val="0"/>
          <c:showPercent val="0"/>
          <c:showBubbleSize val="0"/>
        </c:dLbls>
        <c:axId val="46179840"/>
        <c:axId val="46181760"/>
      </c:scatterChart>
      <c:valAx>
        <c:axId val="46179840"/>
        <c:scaling>
          <c:orientation val="minMax"/>
          <c:max val="6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{D3FABB29-1B3D-4C6C-A39B-3B5ECB7FF989}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AD-4ADE-B5DD-190BE3E06E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{E5E68F48-1460-4C05-AAD0-1B1DA46DDAA3}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AD-4ADE-B5DD-190BE3E06E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{D05C0D32-0E6F-425D-B7D7-D16677B4DB9C}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AD-4ADE-B5DD-190BE3E06E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{61CC941C-099C-4301-B2BC-AEAF2545FEFA}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AD-4ADE-B5DD-190BE3E06E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{B1EDC67D-64C1-48E1-BA96-66A3C99A0B8A}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AD-4ADE-B5DD-190BE3E06EB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{D29443E4-7BFA-4E26-AC42-FF4AA33E5659}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AD-4ADE-B5DD-190BE3E06EB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{A643FCD7-D31C-4E12-B108-4601A00C9C17}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AD-4ADE-B5DD-190BE3E06EB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{DB4A9F03-1EAD-4B88-A4A0-882FFB829853}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AD-4ADE-B5DD-190BE3E06EB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{7CA9F69C-BF30-416A-85F4-5D597BAB9DBF}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AD-4ADE-B5DD-190BE3E06E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3.7</c:v>
                </c:pt>
                <c:pt idx="16">
                  <c:v>3.3</c:v>
                </c:pt>
                <c:pt idx="24">
                  <c:v>3.3</c:v>
                </c:pt>
                <c:pt idx="32">
                  <c:v>3.4</c:v>
                </c:pt>
              </c:numCache>
            </c:numRef>
          </c:xVal>
          <c:yVal>
            <c:numRef>
              <c:f>公会計指標分析・財政指標組合せ分析表!$BP$73:$DC$73</c:f>
              <c:numCache>
                <c:formatCode>#,##0.0;"▲ "#,##0.0</c:formatCode>
                <c:ptCount val="40"/>
                <c:pt idx="0">
                  <c:v>53</c:v>
                </c:pt>
                <c:pt idx="8">
                  <c:v>47.1</c:v>
                </c:pt>
                <c:pt idx="16">
                  <c:v>43.7</c:v>
                </c:pt>
                <c:pt idx="24">
                  <c:v>52.3</c:v>
                </c:pt>
                <c:pt idx="32">
                  <c:v>46.1</c:v>
                </c:pt>
              </c:numCache>
            </c:numRef>
          </c:yVal>
          <c:smooth val="0"/>
          <c:extLst>
            <c:ext xmlns:c16="http://schemas.microsoft.com/office/drawing/2014/chart" uri="{C3380CC4-5D6E-409C-BE32-E72D297353CC}">
              <c16:uniqueId val="{00000009-02AD-4ADE-B5DD-190BE3E06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{A3E749E7-BD85-477F-8A3A-5BC984CFC72D}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AD-4ADE-B5DD-190BE3E06E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{53D096B5-F35E-49B0-ABCD-69CFC09BBF2A}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AD-4ADE-B5DD-190BE3E06E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{A29293E6-0834-4D90-85CD-3DC46015CCF0}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AD-4ADE-B5DD-190BE3E06E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{AA19828C-4712-4BA7-BED2-EE66EA0A8366}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AD-4ADE-B5DD-190BE3E06E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{600A8B11-3750-4AC3-9A96-3DF0416B9552}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AD-4ADE-B5DD-190BE3E06EB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{564D19F3-1FE3-41B7-8230-4807D36EE08E}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AD-4ADE-B5DD-190BE3E06EB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{34BE046F-E612-4905-89C2-D6CEE601206D}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AD-4ADE-B5DD-190BE3E06EB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{499199C0-32D6-46A7-83E8-809EF6A0ECF1}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AD-4ADE-B5DD-190BE3E06EB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{9DD408CE-5743-4DE4-B474-054D6C3A8305}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AD-4ADE-B5DD-190BE3E06E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02AD-4ADE-B5DD-190BE3E06EBD}"/>
            </c:ext>
          </c:extLst>
        </c:ser>
        <c:dLbls>
          <c:showLegendKey val="0"/>
          <c:showVal val="1"/>
          <c:showCatName val="0"/>
          <c:showSerName val="0"/>
          <c:showPercent val="0"/>
          <c:showBubbleSize val="0"/>
        </c:dLbls>
        <c:axId val="84219776"/>
        <c:axId val="84234240"/>
      </c:scatterChart>
      <c:valAx>
        <c:axId val="84219776"/>
        <c:scaling>
          <c:orientation val="minMax"/>
          <c:max val="7.5"/>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は、臨時財政対策債や合併特例債などの発行増により前年度に比べ増となっている。今後の見込みとしても、臨時財政対策債・合併特例債の借入れが一定規模で続くことから増傾向は変わらないものと考えられる。</a:t>
          </a:r>
        </a:p>
        <a:p>
          <a:r>
            <a:rPr kumimoji="1" lang="ja-JP" altLang="en-US" sz="1000">
              <a:latin typeface="ＭＳ ゴシック" pitchFamily="49" charset="-128"/>
              <a:ea typeface="ＭＳ ゴシック" pitchFamily="49" charset="-128"/>
            </a:rPr>
            <a:t>　公営企業債の元利償還金に対する繰入金は、病院事業における企業債元金償還金の減により、全体として減少した。</a:t>
          </a:r>
        </a:p>
        <a:p>
          <a:r>
            <a:rPr kumimoji="1" lang="ja-JP" altLang="en-US" sz="1000">
              <a:latin typeface="ＭＳ ゴシック" pitchFamily="49" charset="-128"/>
              <a:ea typeface="ＭＳ ゴシック" pitchFamily="49" charset="-128"/>
            </a:rPr>
            <a:t>　債務負担行為に基づく支出額は、土地開発公社用地買戻しの大型案件が終了したことを受け、平成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降は概ね低い水準の金額で推移している。今後は、合併特例事業期間の終期を迎えるにあたり、都市計画道路福塚線改築事業及び今伊勢北方線改築事業に関連した土地開発公社からの用地買戻しが本格化するため、支出が増加することが見込まれる。</a:t>
          </a:r>
        </a:p>
        <a:p>
          <a:r>
            <a:rPr kumimoji="1" lang="ja-JP" altLang="en-US" sz="1000">
              <a:latin typeface="ＭＳ ゴシック" pitchFamily="49" charset="-128"/>
              <a:ea typeface="ＭＳ ゴシック" pitchFamily="49" charset="-128"/>
            </a:rPr>
            <a:t>　算入公債費等は、交付税算入率の高い合併特例債や臨時財政対策債の発行を引き続き行っていることから、増加傾向が続いている。</a:t>
          </a:r>
        </a:p>
        <a:p>
          <a:r>
            <a:rPr kumimoji="1" lang="ja-JP" altLang="en-US" sz="1000">
              <a:latin typeface="ＭＳ ゴシック" pitchFamily="49" charset="-128"/>
              <a:ea typeface="ＭＳ ゴシック" pitchFamily="49" charset="-128"/>
            </a:rPr>
            <a:t>　その結果、平成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と算入公債費等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の両方が増加したが、</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の増加の方が大きいため、実質公債費比率の分子</a:t>
          </a:r>
          <a:r>
            <a:rPr kumimoji="1" lang="en-US" altLang="ja-JP" sz="1000">
              <a:latin typeface="ＭＳ ゴシック" pitchFamily="49" charset="-128"/>
              <a:ea typeface="ＭＳ ゴシック" pitchFamily="49" charset="-128"/>
            </a:rPr>
            <a:t>(A-B)</a:t>
          </a:r>
          <a:r>
            <a:rPr kumimoji="1" lang="ja-JP" altLang="en-US" sz="1000">
              <a:latin typeface="ＭＳ ゴシック" pitchFamily="49" charset="-128"/>
              <a:ea typeface="ＭＳ ゴシック" pitchFamily="49" charset="-128"/>
            </a:rPr>
            <a:t>は増となった。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地方債現在高は、平成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年度を底にして増加傾向にある。これは、合併特例債と臨時財政対策債の発行が大きく影響している。</a:t>
          </a:r>
        </a:p>
        <a:p>
          <a:r>
            <a:rPr kumimoji="1" lang="ja-JP" altLang="en-US" sz="1000">
              <a:latin typeface="ＭＳ ゴシック" pitchFamily="49" charset="-128"/>
              <a:ea typeface="ＭＳ ゴシック" pitchFamily="49" charset="-128"/>
            </a:rPr>
            <a:t>　債務負担行為に基づく支出予定額は、平成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年度に大きく減となって以降、同程度の規模で推移していたが、都市計画道路福塚線改築事業及び今伊勢北方線改築事業に係る土地開発公社からの用地買戻しが進んだため前年度より増加した。</a:t>
          </a:r>
        </a:p>
        <a:p>
          <a:r>
            <a:rPr kumimoji="1" lang="ja-JP" altLang="en-US" sz="1000">
              <a:latin typeface="ＭＳ ゴシック" pitchFamily="49" charset="-128"/>
              <a:ea typeface="ＭＳ ゴシック" pitchFamily="49" charset="-128"/>
            </a:rPr>
            <a:t>　公営企業債等繰入見込額は、その大半を占める下水道事業債分が減となったため、全体としても前年度から減少した。</a:t>
          </a:r>
        </a:p>
        <a:p>
          <a:r>
            <a:rPr kumimoji="1" lang="ja-JP" altLang="en-US" sz="1000">
              <a:latin typeface="ＭＳ ゴシック" pitchFamily="49" charset="-128"/>
              <a:ea typeface="ＭＳ ゴシック" pitchFamily="49" charset="-128"/>
            </a:rPr>
            <a:t>　退職手当負担見込額は、勤続年数の少ない職員数の割合が増えたことなどにより前年度から減少した。</a:t>
          </a:r>
        </a:p>
        <a:p>
          <a:r>
            <a:rPr kumimoji="1" lang="ja-JP" altLang="en-US" sz="1000">
              <a:latin typeface="ＭＳ ゴシック" pitchFamily="49" charset="-128"/>
              <a:ea typeface="ＭＳ ゴシック" pitchFamily="49" charset="-128"/>
            </a:rPr>
            <a:t>　充当可能基金は、競輪事業基金の廃止による皆減（</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億円）等により、前年度から減少した。</a:t>
          </a:r>
        </a:p>
        <a:p>
          <a:r>
            <a:rPr kumimoji="1" lang="ja-JP" altLang="en-US" sz="1000">
              <a:latin typeface="ＭＳ ゴシック" pitchFamily="49" charset="-128"/>
              <a:ea typeface="ＭＳ ゴシック" pitchFamily="49" charset="-128"/>
            </a:rPr>
            <a:t>　充当可能特定歳入は、平成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年度決算に都市計画税を充当する事業の対象範囲の見直し（縮小）を行い一旦減少したものの、</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年目にあたり</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年平均の充当率が上昇したため、前年度から増加した。</a:t>
          </a:r>
        </a:p>
        <a:p>
          <a:r>
            <a:rPr kumimoji="1" lang="ja-JP" altLang="en-US" sz="1000">
              <a:latin typeface="ＭＳ ゴシック" pitchFamily="49" charset="-128"/>
              <a:ea typeface="ＭＳ ゴシック" pitchFamily="49" charset="-128"/>
            </a:rPr>
            <a:t>　基準財政需要額算入見込額は増加傾向にあるが、これは、交付税算入率の高い合併特例債や臨時財政対策債の発行によるものである。</a:t>
          </a:r>
        </a:p>
        <a:p>
          <a:r>
            <a:rPr kumimoji="1" lang="ja-JP" altLang="en-US" sz="1000">
              <a:latin typeface="ＭＳ ゴシック" pitchFamily="49" charset="-128"/>
              <a:ea typeface="ＭＳ ゴシック" pitchFamily="49" charset="-128"/>
            </a:rPr>
            <a:t>　その結果、平成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年度は、将来負担額</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と充当可能財源等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の両方が増となったが、</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の増加幅が大きいため、将来負担比率の分子</a:t>
          </a:r>
          <a:r>
            <a:rPr kumimoji="1" lang="en-US" altLang="ja-JP" sz="1000">
              <a:latin typeface="ＭＳ ゴシック" pitchFamily="49" charset="-128"/>
              <a:ea typeface="ＭＳ ゴシック" pitchFamily="49" charset="-128"/>
            </a:rPr>
            <a:t>(A-B)</a:t>
          </a:r>
          <a:r>
            <a:rPr kumimoji="1" lang="ja-JP" altLang="en-US" sz="1000">
              <a:latin typeface="ＭＳ ゴシック" pitchFamily="49" charset="-128"/>
              <a:ea typeface="ＭＳ ゴシック" pitchFamily="49" charset="-128"/>
            </a:rPr>
            <a:t>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・寄附金の積立と教育文化事業等への充当によりいちのみや応援基金が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億円の増となり、市勢振興基金に</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億円を積み立てた一方、中学校屋内運動場改修事業などの財源として地域振興基金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を取り崩したことなどにより、基金全体としては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％以上を基準にしつつ、財政状況を踏まえて可能な範囲の額を積み立て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ることを予定している。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・地域振興基金は、基金造成のための合併特例債の償還が終了しているため、地域振興に要する経費の財源に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充当するため減少し、令和元年度末には残高なしとなる見込みである。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・いちのみや応援基金：いちのみや応援寄附金を財源として、寄附者が指定する分野に係る政策・事業の実施</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及び推進</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・地域振興基金：中学校屋内運動場改修事業及び公民館改築事業の財源として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・いちのみや応援基金：移動式赤ちゃんの駅事業、小中学校の備品購入事業や施設整備事業の財源として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億円を充当した一方で、いちのみや応援寄附金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・市勢振興基金：市勢振興及び市民活動の推進に資する事業の財源とするため、毎年株式配当金等を積立予定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・公共施設整備等基金：公共施設等総合管理計画に基づく施設の更新・統廃合・長寿命化などの実施に向けて、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可能な範囲の額を積立予定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年度は、積立・取崩しがあったものの同額だったため、結果的に利子分のみの増額と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積み立てるように努めることとしている。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・取崩しがなく、低い基金残高で利子分のみの積立が続いており、増減がない。</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・積立、取崩しの予定はない。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733AFA7-F366-4C55-A315-F1F14903AA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E7EF56-19E7-486F-BF20-5527D4A9C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E4CD57D-A3A5-46DF-A720-A42E0B079C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CE66948-44EE-4CA9-9F1C-3489897469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92AC6BB-AD47-4B0F-97EB-1C6A33E335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03BD6BE-CD26-4D35-A3FE-74AA48B3FC2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43617F-7C01-45AB-8956-3B8789561C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C19477E-DCB2-43F6-97EB-52393A7F1B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3558517-1804-47D1-91B8-550BD4C6D19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1A2BC2-CC14-4570-ACE9-16D5753343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C9570D1-894D-46EB-A3C6-28293DA012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4FD13BB-504A-4357-B884-4DB2B1EA8C8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4FE241F-2462-4560-90AB-1C89B6179B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CEF52B4-AA3B-475D-AAFB-BDF0C1E037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6FE1F2B-CB0E-4FD6-896C-AA41F13625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13B392-4DC8-435F-9A95-8F3A7CC08E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3C25BB2-93D3-4AEE-934D-D5A46764FCC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BE8178F-472B-4A53-9C00-8F2442D7E5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8BCCF42-737A-4270-B4E0-5C426C3EAF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F9D7B4-2D7C-4A69-A98B-A57BAC5841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0947EC-7621-464D-9864-22CFF11F0C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18D88C-6829-44FA-BA5F-261F718207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49FE0C9-E7DC-4FAF-881B-F46563A9F3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B47F155-9827-42E6-A8EF-92BCE0AB6E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203AAE-1A30-4BFB-A320-AC312F6381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4C626BB-8EE9-4318-AAC6-03B64B3EE99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73A16FD-75F8-4689-A670-369450611C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F14291-8B9A-470C-B398-A59CC0FE7F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A1C9245-E719-4F79-B11F-C9475BA726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0DE2106-FD7A-43B3-9D02-F935800BB20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F15C010-A85D-43CB-8FA2-E31A319DEF9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07C9269-4A48-4C05-93A1-3ED1AC29159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69E06F1-9B97-4473-B0D6-3B1820E76AC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72C13A9-05F4-48F5-B19F-84F50D09766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5BB0028-637D-4A38-B450-2B1AE3F8EE8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C1D0DAD-6108-4155-A1F5-FA8C96C1F2F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43318F3-CFCA-4FAB-9C2B-60147D460B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D9E21D9-E30C-44F2-B1DB-23064506DC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9A690B8-B6BA-43B0-9EFE-5059E151E3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AC5BE48-8660-4A2B-A5C5-47F6AF897E4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2B9522B-ECEE-4DBF-BC44-2116F781887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262DB40-FC96-471B-AE70-F39BB962A3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42933FB-999C-4813-B48E-8934872E44F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1F4B520-A658-433F-8989-5A77DC78E3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7CA13E7-C177-42EE-941B-5C13C9C240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D6442C1-7868-48B0-9DF5-8A18B9AB3E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統一的基準への移行にあたり、固定資産の評価基準の見直しと精査を行った以降は</a:t>
          </a:r>
          <a:r>
            <a:rPr kumimoji="1" lang="en-US" altLang="ja-JP" sz="900">
              <a:latin typeface="ＭＳ Ｐゴシック" panose="020B0600070205080204" pitchFamily="50" charset="-128"/>
              <a:ea typeface="ＭＳ Ｐゴシック" panose="020B0600070205080204" pitchFamily="50" charset="-128"/>
            </a:rPr>
            <a:t>60%</a:t>
          </a:r>
          <a:r>
            <a:rPr kumimoji="1" lang="ja-JP" altLang="en-US" sz="900">
              <a:latin typeface="ＭＳ Ｐゴシック" panose="020B0600070205080204" pitchFamily="50" charset="-128"/>
              <a:ea typeface="ＭＳ Ｐゴシック" panose="020B0600070205080204" pitchFamily="50" charset="-128"/>
            </a:rPr>
            <a:t>前半で推移している。</a:t>
          </a:r>
        </a:p>
        <a:p>
          <a:r>
            <a:rPr kumimoji="1" lang="ja-JP" altLang="en-US" sz="900">
              <a:latin typeface="ＭＳ Ｐゴシック" panose="020B0600070205080204" pitchFamily="50" charset="-128"/>
              <a:ea typeface="ＭＳ Ｐゴシック" panose="020B0600070205080204" pitchFamily="50" charset="-128"/>
            </a:rPr>
            <a:t>　新庁舎の建設など合併特例事業を推し進め、有形固定資産額が増加しているものの、学校や保育所などの既存施設の老朽化が進んでいるため、有形固定資産減価償却率は類似団体と比べてやや高い値を示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900">
              <a:latin typeface="ＭＳ Ｐゴシック" panose="020B0600070205080204" pitchFamily="50" charset="-128"/>
              <a:ea typeface="ＭＳ Ｐゴシック" panose="020B0600070205080204" pitchFamily="50" charset="-128"/>
            </a:rPr>
            <a:t>公共施設等の延べ床面積を</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％縮減するという目標を掲げている。今後は施設ごとの個別計画を策定するなどして、老朽化した施設の除却や更新時の複合化などを進め、有形固定資産減価償却率の上昇を抑制するよう努めていく。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2B0477E-D43D-4EB4-844E-CDE44047E9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7CC0844-C98F-4271-8615-4C5536F745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CD41D70-9AB7-4FCA-9BF0-DC44126A380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E6A0E7E-582E-48F4-AF6B-736A0CB3947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078C7F9-D3E2-4B27-ACB9-DE194E1CAE9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A1EE8780-EAFD-4642-98A4-0EF26B6BD5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3C14F4F-F214-4A4C-98B4-EFC40CA1B46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AACEB449-7AA8-48AC-B4C8-F268B36F4EC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280BB39-3C2C-4A30-BE90-CB2C56CCD05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71EE6CCA-7EAC-4343-801A-9B227B76328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52351FB1-82AC-4826-9EE5-ED46F9C4B82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EEFA3F4-6C42-40DB-AE6E-0D50AF51898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887D7B0A-7126-4A07-AB2C-CE0FF08D55A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5A14560-77EE-4326-B20E-EC2069A3D97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20F4A00-6AF2-49EF-8998-BD2EDE096FD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C6C54C19-4470-4CAB-953F-357F647C0FE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7003BC67-EFF8-4F31-8B7A-46A411D257FF}"/>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6FC6D596-B000-42AC-9ED4-288D8242BA58}"/>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80689859-7FB6-4616-B1B0-8FA0E2CC730E}"/>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93199364-8282-47C4-A68E-72C23F1C58B2}"/>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1F59C9D1-57B9-4B7D-A968-C748AE3FA115}"/>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DC25F395-71D0-4408-9DB2-60107868690B}"/>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92AF950D-7CFE-408B-BB34-5AD18302561B}"/>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6E44DE31-E79E-417F-98EB-2068CB1C00E9}"/>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9FF6FD3C-29B8-43BF-87B9-DC995ADEC7C5}"/>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76630020-A02B-48FF-80BB-916217314518}"/>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B32D56E-26EB-4A58-A1A5-DE4E7E4472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D9D159F-46EA-4D2D-8FA9-7B33E9DA12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48B1C96-4D09-4D94-B4D1-AE1EFAD8D0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A20DBC1-24E5-4DDD-AD87-8AD0D23B89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3F4E4FA-8775-4C41-9918-8E033FE389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79" name="楕円 78">
          <a:extLst>
            <a:ext uri="{FF2B5EF4-FFF2-40B4-BE49-F238E27FC236}">
              <a16:creationId xmlns:a16="http://schemas.microsoft.com/office/drawing/2014/main" id="{B555A1EF-FF0A-4356-8530-A169AF40A4A3}"/>
            </a:ext>
          </a:extLst>
        </xdr:cNvPr>
        <xdr:cNvSpPr/>
      </xdr:nvSpPr>
      <xdr:spPr>
        <a:xfrm>
          <a:off x="47117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80" name="有形固定資産減価償却率該当値テキスト">
          <a:extLst>
            <a:ext uri="{FF2B5EF4-FFF2-40B4-BE49-F238E27FC236}">
              <a16:creationId xmlns:a16="http://schemas.microsoft.com/office/drawing/2014/main" id="{FD5828FB-EFEF-4F72-AD39-721458122904}"/>
            </a:ext>
          </a:extLst>
        </xdr:cNvPr>
        <xdr:cNvSpPr txBox="1"/>
      </xdr:nvSpPr>
      <xdr:spPr>
        <a:xfrm>
          <a:off x="4813300" y="57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1" name="楕円 80">
          <a:extLst>
            <a:ext uri="{FF2B5EF4-FFF2-40B4-BE49-F238E27FC236}">
              <a16:creationId xmlns:a16="http://schemas.microsoft.com/office/drawing/2014/main" id="{F1A54768-437B-4791-BA64-86A9799CBB6A}"/>
            </a:ext>
          </a:extLst>
        </xdr:cNvPr>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49107</xdr:rowOff>
    </xdr:to>
    <xdr:cxnSp macro="">
      <xdr:nvCxnSpPr>
        <xdr:cNvPr id="82" name="直線コネクタ 81">
          <a:extLst>
            <a:ext uri="{FF2B5EF4-FFF2-40B4-BE49-F238E27FC236}">
              <a16:creationId xmlns:a16="http://schemas.microsoft.com/office/drawing/2014/main" id="{D6F2BA15-2F1D-4075-B011-A93A1B743F1B}"/>
            </a:ext>
          </a:extLst>
        </xdr:cNvPr>
        <xdr:cNvCxnSpPr/>
      </xdr:nvCxnSpPr>
      <xdr:spPr>
        <a:xfrm flipV="1">
          <a:off x="4051300" y="594254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83" name="楕円 82">
          <a:extLst>
            <a:ext uri="{FF2B5EF4-FFF2-40B4-BE49-F238E27FC236}">
              <a16:creationId xmlns:a16="http://schemas.microsoft.com/office/drawing/2014/main" id="{B0E8A5FF-E647-422A-B9D7-AC13D67C235B}"/>
            </a:ext>
          </a:extLst>
        </xdr:cNvPr>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56303</xdr:rowOff>
    </xdr:to>
    <xdr:cxnSp macro="">
      <xdr:nvCxnSpPr>
        <xdr:cNvPr id="84" name="直線コネクタ 83">
          <a:extLst>
            <a:ext uri="{FF2B5EF4-FFF2-40B4-BE49-F238E27FC236}">
              <a16:creationId xmlns:a16="http://schemas.microsoft.com/office/drawing/2014/main" id="{CCCE70F6-F18D-4B85-8C28-8343132D7365}"/>
            </a:ext>
          </a:extLst>
        </xdr:cNvPr>
        <xdr:cNvCxnSpPr/>
      </xdr:nvCxnSpPr>
      <xdr:spPr>
        <a:xfrm flipV="1">
          <a:off x="3289300" y="596413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94403</xdr:rowOff>
    </xdr:from>
    <xdr:to>
      <xdr:col>11</xdr:col>
      <xdr:colOff>187325</xdr:colOff>
      <xdr:row>33</xdr:row>
      <xdr:rowOff>24553</xdr:rowOff>
    </xdr:to>
    <xdr:sp macro="" textlink="">
      <xdr:nvSpPr>
        <xdr:cNvPr id="85" name="楕円 84">
          <a:extLst>
            <a:ext uri="{FF2B5EF4-FFF2-40B4-BE49-F238E27FC236}">
              <a16:creationId xmlns:a16="http://schemas.microsoft.com/office/drawing/2014/main" id="{720CA914-D3FF-403B-A2D4-BD3C3C6384CF}"/>
            </a:ext>
          </a:extLst>
        </xdr:cNvPr>
        <xdr:cNvSpPr/>
      </xdr:nvSpPr>
      <xdr:spPr>
        <a:xfrm>
          <a:off x="24765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32</xdr:row>
      <xdr:rowOff>145203</xdr:rowOff>
    </xdr:to>
    <xdr:cxnSp macro="">
      <xdr:nvCxnSpPr>
        <xdr:cNvPr id="86" name="直線コネクタ 85">
          <a:extLst>
            <a:ext uri="{FF2B5EF4-FFF2-40B4-BE49-F238E27FC236}">
              <a16:creationId xmlns:a16="http://schemas.microsoft.com/office/drawing/2014/main" id="{6E6EB517-A6F1-495D-A27A-5FA5235D3FA6}"/>
            </a:ext>
          </a:extLst>
        </xdr:cNvPr>
        <xdr:cNvCxnSpPr/>
      </xdr:nvCxnSpPr>
      <xdr:spPr>
        <a:xfrm flipV="1">
          <a:off x="2527300" y="5971328"/>
          <a:ext cx="762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7" name="n_1aveValue有形固定資産減価償却率">
          <a:extLst>
            <a:ext uri="{FF2B5EF4-FFF2-40B4-BE49-F238E27FC236}">
              <a16:creationId xmlns:a16="http://schemas.microsoft.com/office/drawing/2014/main" id="{02F280CB-EA12-49E2-9E15-E2EFCFABB634}"/>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8" name="n_2aveValue有形固定資産減価償却率">
          <a:extLst>
            <a:ext uri="{FF2B5EF4-FFF2-40B4-BE49-F238E27FC236}">
              <a16:creationId xmlns:a16="http://schemas.microsoft.com/office/drawing/2014/main" id="{CFC046CF-A39E-4E29-85A8-E1F15C32F273}"/>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a16="http://schemas.microsoft.com/office/drawing/2014/main" id="{D9644FA0-0F89-4C1C-8EB3-52F1447C9CCC}"/>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90" name="n_1mainValue有形固定資産減価償却率">
          <a:extLst>
            <a:ext uri="{FF2B5EF4-FFF2-40B4-BE49-F238E27FC236}">
              <a16:creationId xmlns:a16="http://schemas.microsoft.com/office/drawing/2014/main" id="{39326D50-81F2-479E-9AE9-71C2BD0D64DB}"/>
            </a:ext>
          </a:extLst>
        </xdr:cNvPr>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1" name="n_2mainValue有形固定資産減価償却率">
          <a:extLst>
            <a:ext uri="{FF2B5EF4-FFF2-40B4-BE49-F238E27FC236}">
              <a16:creationId xmlns:a16="http://schemas.microsoft.com/office/drawing/2014/main" id="{91E0C47A-A602-4B20-A175-C9D59F9D680F}"/>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15680</xdr:rowOff>
    </xdr:from>
    <xdr:ext cx="405111" cy="259045"/>
    <xdr:sp macro="" textlink="">
      <xdr:nvSpPr>
        <xdr:cNvPr id="92" name="n_3mainValue有形固定資産減価償却率">
          <a:extLst>
            <a:ext uri="{FF2B5EF4-FFF2-40B4-BE49-F238E27FC236}">
              <a16:creationId xmlns:a16="http://schemas.microsoft.com/office/drawing/2014/main" id="{C1DEAE55-563D-4884-8CED-DBDFA8428195}"/>
            </a:ext>
          </a:extLst>
        </xdr:cNvPr>
        <xdr:cNvSpPr txBox="1"/>
      </xdr:nvSpPr>
      <xdr:spPr>
        <a:xfrm>
          <a:off x="2324744" y="644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EEAFB56D-20C0-4437-8969-C024E82313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832E2F98-DD86-4BFA-A570-12C37BE78C6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59FBD745-92F1-457D-AD06-F05065FF641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5BE1BBF5-23B0-4B9C-A04C-772D79B688C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C7C8D220-BF23-48E2-AA13-39A5550F76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2DAA26B6-87AB-418D-94CC-40B8FCC42F0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E396127C-6474-4B8C-99AF-1BDE17AA9B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E1B976D-173B-4984-B2DF-7288C335B7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5592335-4609-460A-B2A3-FE2F5004665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19519A27-D154-4867-A841-7C22432498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609FC1CF-EFCE-4107-B4F8-A858F1B690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0F71D80-11B1-490E-8E4A-ABEBA8F8736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E061C4AB-F524-4DF2-9A2E-ECD9A6BEDF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年度決算に都市計画税の充当の対象範囲の見直し（縮小）により一旦大幅に減少した充当可能特定歳入は、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年目にあたり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年平均の充当率が上昇したため、その結果、債務償還比率全体では良化した。</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臨時財政対策債と新市建設計画の延長に伴い発行期間を延長した合併特例債の影響により地方債現在高が高い水準で推移しており、将来負担額を引き上げる要因となって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804.5%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と類似団体より高い数値を示している。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年度までに地方債現在高を</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億円以下と目標を掲げており、地方債の発行の抑制に努めていくとともに、事業の見直しに伴う経常経費の削減や使用料や手数料等の受益者負担の適正化による歳入確保を図り、債務償還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比率の引き下げ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4141FD33-8B56-4505-9B3F-B87619F06B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1B0CAECD-44E6-4242-85A7-E89B60BC81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DC95F37F-9280-4FB8-A81F-A1ABE908798E}"/>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20DC6182-50DC-464A-AA62-B278C2A3A15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DA6E5FB9-AB58-43EA-BE28-A420B07C1B7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D24A6855-8068-4C99-A4E7-35401ED25B7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1A6DB371-F540-4CC7-BB53-C3177D58607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ED6F121A-1BE3-4126-9F28-739E9D03BC5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A7F41D8B-6A33-4C40-B58D-597E126E414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A9DCD5EB-83B3-44A8-A32B-38EEB5BD24A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A675B7CF-DF13-4405-8583-2EF34CDE0FC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D614DD58-EB51-46EF-BCB3-8C40CBFAB2F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5B03FE32-299F-48B8-A09B-B8FE0A091B9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4E04DE27-DFB9-40B5-BB1D-6B978A3B93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60F45D66-91F9-4506-BC97-63DD28630B9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4BFE7138-1591-4BAA-B6E0-FEE0017961E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a16="http://schemas.microsoft.com/office/drawing/2014/main" id="{B4766706-B9E8-4BEE-88F9-70AF1B67F708}"/>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a16="http://schemas.microsoft.com/office/drawing/2014/main" id="{7588A34A-BB06-46CD-8C7D-48BFB9ECA242}"/>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a16="http://schemas.microsoft.com/office/drawing/2014/main" id="{E83C1C3C-F54A-45C3-8DB9-BC732B85A818}"/>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a16="http://schemas.microsoft.com/office/drawing/2014/main" id="{FD2EB6B2-6939-4527-9B70-BB8418D8EA57}"/>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a16="http://schemas.microsoft.com/office/drawing/2014/main" id="{971F43A0-AD59-4C37-B99E-52847A6AD285}"/>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a:extLst>
            <a:ext uri="{FF2B5EF4-FFF2-40B4-BE49-F238E27FC236}">
              <a16:creationId xmlns:a16="http://schemas.microsoft.com/office/drawing/2014/main" id="{F297105A-F47C-4168-BD69-96ED5A7FBE23}"/>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a16="http://schemas.microsoft.com/office/drawing/2014/main" id="{C19DB77B-BBE4-4A01-A8F7-0F9646CF18D1}"/>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a16="http://schemas.microsoft.com/office/drawing/2014/main" id="{7D29D149-D35A-4D3D-9EBA-1B7E44E08D29}"/>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1F5C215-6637-4DF8-9B3F-CDADD971A8D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74093A9-C7CA-4E8B-8258-526DC0C42E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6A4CC6F-9E54-4B3C-A828-ECEA420961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EE29729-877F-4132-AF70-5D4A3024E1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75EF788-E3E4-4AAE-A161-14DF8D103B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41646</xdr:rowOff>
    </xdr:from>
    <xdr:to>
      <xdr:col>76</xdr:col>
      <xdr:colOff>73025</xdr:colOff>
      <xdr:row>28</xdr:row>
      <xdr:rowOff>143246</xdr:rowOff>
    </xdr:to>
    <xdr:sp macro="" textlink="">
      <xdr:nvSpPr>
        <xdr:cNvPr id="135" name="楕円 134">
          <a:extLst>
            <a:ext uri="{FF2B5EF4-FFF2-40B4-BE49-F238E27FC236}">
              <a16:creationId xmlns:a16="http://schemas.microsoft.com/office/drawing/2014/main" id="{8730FEC9-2F23-42B1-A3C5-7608F4DFB5F2}"/>
            </a:ext>
          </a:extLst>
        </xdr:cNvPr>
        <xdr:cNvSpPr/>
      </xdr:nvSpPr>
      <xdr:spPr>
        <a:xfrm>
          <a:off x="14744700" y="56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64523</xdr:rowOff>
    </xdr:from>
    <xdr:ext cx="469744" cy="259045"/>
    <xdr:sp macro="" textlink="">
      <xdr:nvSpPr>
        <xdr:cNvPr id="136" name="債務償還比率該当値テキスト">
          <a:extLst>
            <a:ext uri="{FF2B5EF4-FFF2-40B4-BE49-F238E27FC236}">
              <a16:creationId xmlns:a16="http://schemas.microsoft.com/office/drawing/2014/main" id="{B60CCFC7-6295-40A4-98C9-189371808248}"/>
            </a:ext>
          </a:extLst>
        </xdr:cNvPr>
        <xdr:cNvSpPr txBox="1"/>
      </xdr:nvSpPr>
      <xdr:spPr>
        <a:xfrm>
          <a:off x="14846300" y="5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25813</xdr:rowOff>
    </xdr:from>
    <xdr:to>
      <xdr:col>72</xdr:col>
      <xdr:colOff>123825</xdr:colOff>
      <xdr:row>28</xdr:row>
      <xdr:rowOff>127413</xdr:rowOff>
    </xdr:to>
    <xdr:sp macro="" textlink="">
      <xdr:nvSpPr>
        <xdr:cNvPr id="137" name="楕円 136">
          <a:extLst>
            <a:ext uri="{FF2B5EF4-FFF2-40B4-BE49-F238E27FC236}">
              <a16:creationId xmlns:a16="http://schemas.microsoft.com/office/drawing/2014/main" id="{5118D78E-55B8-446A-B052-3306CA7EA563}"/>
            </a:ext>
          </a:extLst>
        </xdr:cNvPr>
        <xdr:cNvSpPr/>
      </xdr:nvSpPr>
      <xdr:spPr>
        <a:xfrm>
          <a:off x="14033500" y="55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76613</xdr:rowOff>
    </xdr:from>
    <xdr:to>
      <xdr:col>76</xdr:col>
      <xdr:colOff>22225</xdr:colOff>
      <xdr:row>28</xdr:row>
      <xdr:rowOff>92446</xdr:rowOff>
    </xdr:to>
    <xdr:cxnSp macro="">
      <xdr:nvCxnSpPr>
        <xdr:cNvPr id="138" name="直線コネクタ 137">
          <a:extLst>
            <a:ext uri="{FF2B5EF4-FFF2-40B4-BE49-F238E27FC236}">
              <a16:creationId xmlns:a16="http://schemas.microsoft.com/office/drawing/2014/main" id="{9E3DB888-7C0E-4910-A6CA-36CF222B9555}"/>
            </a:ext>
          </a:extLst>
        </xdr:cNvPr>
        <xdr:cNvCxnSpPr/>
      </xdr:nvCxnSpPr>
      <xdr:spPr>
        <a:xfrm>
          <a:off x="14084300" y="5648738"/>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a:extLst>
            <a:ext uri="{FF2B5EF4-FFF2-40B4-BE49-F238E27FC236}">
              <a16:creationId xmlns:a16="http://schemas.microsoft.com/office/drawing/2014/main" id="{77E146C5-C2E0-499E-8044-2BFDDC75D44F}"/>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143940</xdr:rowOff>
    </xdr:from>
    <xdr:ext cx="469744" cy="259045"/>
    <xdr:sp macro="" textlink="">
      <xdr:nvSpPr>
        <xdr:cNvPr id="140" name="n_1mainValue債務償還比率">
          <a:extLst>
            <a:ext uri="{FF2B5EF4-FFF2-40B4-BE49-F238E27FC236}">
              <a16:creationId xmlns:a16="http://schemas.microsoft.com/office/drawing/2014/main" id="{6D6E11C8-E6E1-4CE7-A2B9-C36225F327CF}"/>
            </a:ext>
          </a:extLst>
        </xdr:cNvPr>
        <xdr:cNvSpPr txBox="1"/>
      </xdr:nvSpPr>
      <xdr:spPr>
        <a:xfrm>
          <a:off x="13836727" y="537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5849FE72-4B85-43C7-8662-DB616F29252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3123DD3-711A-499C-BC00-1150A1ABBB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B3CE4115-27D0-40D6-AEA0-01EE11456E1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779F95D0-C2FC-426D-90E2-4FD9913D050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A2C56B8E-A015-44EC-8E23-C6F32477E29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96AD4EC3-A701-4094-8D16-E1B96719E1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A85D35-4589-4E8F-9FA5-E2AB7E69A7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0B10D1-4268-4B46-9EDB-363C956647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E5C67D-014C-492E-9C95-8895A82FF2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228974-36B9-4A50-A87A-1BAB3DDCCE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3B9F02-1EC2-4BF1-A8E8-CA8F6AFC56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8E6CED-04E3-4CEF-AC87-BF9EC00E65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43737A-F6D1-4CCC-B1BB-E736B83908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53477F-B0CD-4A73-A2E7-058B629F2B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8157C4-C864-429B-A24A-45CAD1B9B7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EDAC88-18C1-4277-A07E-E4C1E030C5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760BE6-F44C-406E-88F2-D11FF51C1E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DF5A3E-1E42-46F0-944E-43571D7D5F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03138C-3C45-4F61-A7C4-AB9518BD82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D1A353-B3E6-463C-9A67-7E8B1AB91C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F3765C-DBAA-4E99-851B-2592D1CFCF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A7F070-D07E-4290-B805-8612DEB827F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161F6A-9B9D-42BB-8D42-8F3EA8335C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1CCF81-9888-4427-9C09-7454D85DAE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8F6FFA-2DB4-4C3F-BDF2-782B25CEB3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B674EB-E424-4DB2-BBB8-D8870B30B1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A95332-69A8-4330-98BC-C2B21A4F7D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2E7DD5-5C67-46CE-BFC6-4BE435FBA5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B4BA7F-AB75-4A40-8707-BF468B6072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DF9BCC-1D1B-4019-8A21-7B59251EC6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51AE84-2D78-4562-AA40-F55D0DB5E4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FFBF29-CF40-4FFF-AD7D-CE91348E14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222AE3-056E-4E7F-B7E5-6C4E620D95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116C16-332E-4F48-8F99-D706C7A134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21FE05-AB58-4750-BD74-E41565A3DD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ECFEAC1-FA51-4C7A-80F7-444D75BA92C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108700-F140-4815-AB5D-C0092B704E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915D15-879A-4577-BB63-D248CAB068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8926D6D-FD5E-4FCE-9825-1549934F73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2514434-D8D2-4FE1-8F3C-398844972B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CC80F4F-605E-4BDD-B4C4-5A92A29DAA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1765412-01AF-4B01-9092-18AC6D8722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F61CC55-48E4-4E41-AE74-C5B6881C95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9F43C90-09AD-4673-AE35-641C5E2B16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ADB29E9-EEEB-4A70-A344-72294DE024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F6E4F50-A0D6-4AD9-8CC8-AB6641BAB5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55D8A06-FD98-462B-A381-E1AB91A1B66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525D72B-3A97-46F0-950B-C6BA56034F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F97D67F-4577-4844-BFCB-7185D98ACEC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9785CDC-1CCE-42FE-BF14-4AE905B5FB5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F2C0ECB-A46C-4B30-96BC-4EA019F2CB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9101315-E885-4496-AD77-9017FA1F62A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E2C9EE1-6248-4590-842F-598B1698A56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C92BB9A-F200-4E0E-924C-C25ADF770F9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95E6BF3-323C-4934-B695-1CEAACC108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7215A1E-1374-4662-9BDD-0738A89EBC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75669E2-F4D3-431C-B251-FEB8FDDE4EC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E55B03E-CB06-46B1-9281-642B24AAA9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0FA1414-5547-4110-A155-0A6901BC0A4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2306A7A-BA8F-4C45-B9D2-12AB52D534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67E64F98-7900-427C-A444-B76443DC96A4}"/>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B97C727A-DC12-4AD1-809E-6AA6BE6146A3}"/>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87025553-84CD-4ADF-86C9-3CD35C65E98D}"/>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2F9101C7-98B3-420D-B5EF-C34005C8F58E}"/>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CBD608B8-43FA-4C59-AC58-18021464FFEE}"/>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668FF4-78A4-4556-8E89-7AA7A7FD54A5}"/>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F243CF9C-6901-49C5-AF72-B24F0FE84244}"/>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156670B7-F8D2-40EA-AF82-DCFBC28BEC06}"/>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1DA78338-F51E-474F-859B-8AA2B907FBB1}"/>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8994C3A3-C4B8-48AE-8229-F25BBF5289C1}"/>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64F3EB-8143-44C1-8B3F-F68A019079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6BF574C-E175-48DE-93BF-37806D3323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C6CF6B-0694-4014-B94A-A2DA0EECA2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F794A2-FDF0-4F14-98C9-94B89B9DD2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06EE26-40C1-4670-899C-8ADB5E95B0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1" name="楕円 70">
          <a:extLst>
            <a:ext uri="{FF2B5EF4-FFF2-40B4-BE49-F238E27FC236}">
              <a16:creationId xmlns:a16="http://schemas.microsoft.com/office/drawing/2014/main" id="{791003C4-FC31-4DE7-BA3F-E05FCA84EF42}"/>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2" name="【道路】&#10;有形固定資産減価償却率該当値テキスト">
          <a:extLst>
            <a:ext uri="{FF2B5EF4-FFF2-40B4-BE49-F238E27FC236}">
              <a16:creationId xmlns:a16="http://schemas.microsoft.com/office/drawing/2014/main" id="{622F05C0-DFCD-44CB-8EC5-32FFB47A499C}"/>
            </a:ext>
          </a:extLst>
        </xdr:cNvPr>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3" name="楕円 72">
          <a:extLst>
            <a:ext uri="{FF2B5EF4-FFF2-40B4-BE49-F238E27FC236}">
              <a16:creationId xmlns:a16="http://schemas.microsoft.com/office/drawing/2014/main" id="{52502C6E-AC4B-446D-9FB1-30FE775A2E31}"/>
            </a:ext>
          </a:extLst>
        </xdr:cNvPr>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70485</xdr:rowOff>
    </xdr:to>
    <xdr:cxnSp macro="">
      <xdr:nvCxnSpPr>
        <xdr:cNvPr id="74" name="直線コネクタ 73">
          <a:extLst>
            <a:ext uri="{FF2B5EF4-FFF2-40B4-BE49-F238E27FC236}">
              <a16:creationId xmlns:a16="http://schemas.microsoft.com/office/drawing/2014/main" id="{FFCB19FE-C363-4DAD-BA6A-2F567B515371}"/>
            </a:ext>
          </a:extLst>
        </xdr:cNvPr>
        <xdr:cNvCxnSpPr/>
      </xdr:nvCxnSpPr>
      <xdr:spPr>
        <a:xfrm flipV="1">
          <a:off x="3797300" y="65589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5" name="楕円 74">
          <a:extLst>
            <a:ext uri="{FF2B5EF4-FFF2-40B4-BE49-F238E27FC236}">
              <a16:creationId xmlns:a16="http://schemas.microsoft.com/office/drawing/2014/main" id="{86F48542-271D-4F21-B408-7D125B481E1B}"/>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74295</xdr:rowOff>
    </xdr:to>
    <xdr:cxnSp macro="">
      <xdr:nvCxnSpPr>
        <xdr:cNvPr id="76" name="直線コネクタ 75">
          <a:extLst>
            <a:ext uri="{FF2B5EF4-FFF2-40B4-BE49-F238E27FC236}">
              <a16:creationId xmlns:a16="http://schemas.microsoft.com/office/drawing/2014/main" id="{D2978350-ADC5-4835-890E-73CD37CA3320}"/>
            </a:ext>
          </a:extLst>
        </xdr:cNvPr>
        <xdr:cNvCxnSpPr/>
      </xdr:nvCxnSpPr>
      <xdr:spPr>
        <a:xfrm flipV="1">
          <a:off x="2908300" y="6585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7" name="楕円 76">
          <a:extLst>
            <a:ext uri="{FF2B5EF4-FFF2-40B4-BE49-F238E27FC236}">
              <a16:creationId xmlns:a16="http://schemas.microsoft.com/office/drawing/2014/main" id="{4CD24D1B-1D9A-4ADD-8145-B7B91900927C}"/>
            </a:ext>
          </a:extLst>
        </xdr:cNvPr>
        <xdr:cNvSpPr/>
      </xdr:nvSpPr>
      <xdr:spPr>
        <a:xfrm>
          <a:off x="196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163830</xdr:rowOff>
    </xdr:to>
    <xdr:cxnSp macro="">
      <xdr:nvCxnSpPr>
        <xdr:cNvPr id="78" name="直線コネクタ 77">
          <a:extLst>
            <a:ext uri="{FF2B5EF4-FFF2-40B4-BE49-F238E27FC236}">
              <a16:creationId xmlns:a16="http://schemas.microsoft.com/office/drawing/2014/main" id="{35F73964-5E32-4462-8BDA-E5274CF35961}"/>
            </a:ext>
          </a:extLst>
        </xdr:cNvPr>
        <xdr:cNvCxnSpPr/>
      </xdr:nvCxnSpPr>
      <xdr:spPr>
        <a:xfrm flipV="1">
          <a:off x="2019300" y="65893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0BC84077-27C1-48A8-B3F9-60707DB11C1D}"/>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2A608EA4-F34C-486B-9C1D-A1D21425626E}"/>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868990A1-6D10-49F7-921C-49EE1C36A943}"/>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2" name="n_1mainValue【道路】&#10;有形固定資産減価償却率">
          <a:extLst>
            <a:ext uri="{FF2B5EF4-FFF2-40B4-BE49-F238E27FC236}">
              <a16:creationId xmlns:a16="http://schemas.microsoft.com/office/drawing/2014/main" id="{BA3F8688-E70D-4E76-9E67-1495510C8422}"/>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3" name="n_2mainValue【道路】&#10;有形固定資産減価償却率">
          <a:extLst>
            <a:ext uri="{FF2B5EF4-FFF2-40B4-BE49-F238E27FC236}">
              <a16:creationId xmlns:a16="http://schemas.microsoft.com/office/drawing/2014/main" id="{E4C03E8D-62AA-471A-AE56-58AC02AEB82A}"/>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4" name="n_3mainValue【道路】&#10;有形固定資産減価償却率">
          <a:extLst>
            <a:ext uri="{FF2B5EF4-FFF2-40B4-BE49-F238E27FC236}">
              <a16:creationId xmlns:a16="http://schemas.microsoft.com/office/drawing/2014/main" id="{ADD3DC52-FF05-4C87-B6C7-5379F857ECC8}"/>
            </a:ext>
          </a:extLst>
        </xdr:cNvPr>
        <xdr:cNvSpPr txBox="1"/>
      </xdr:nvSpPr>
      <xdr:spPr>
        <a:xfrm>
          <a:off x="1816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C05DEF9-E8E2-4ECF-AA9A-BB5C6FD540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C5D5452-5EDB-4A9F-B707-77D01BB407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5DB10DB4-F1E2-4AFA-BAEF-F8017C8D7D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8CF22DB-0C90-4C73-AF10-C9D1F99F7D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D14528AA-0CA8-4327-B946-7975670B2A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9C6F682-584D-49A4-ADA1-B14E03BA06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3438E07-AE7A-4D6B-9AC9-FB1FE3EE54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6BCE8B25-F708-4E4B-B5F8-D4EB273E3B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19FA245-0C69-4D92-92FF-703259FA8C5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11C8524-B125-4F87-B00E-D8210DBECE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2CBBB3FA-4F98-4F65-9E48-3BF208FE595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ADCC851A-77C5-4E55-8451-2E2DEAFDC23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5EE5122C-92DA-456D-9DB6-531D10FD9D1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15AD163E-C575-4816-9E67-7879158C128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98570C2-E938-49D3-9FDD-CD4CC786948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A34D8A16-4D82-4A30-8849-B7159714ADF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091039D-69B6-4E7E-9728-0FEB7B55369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DD3E54E8-A8E7-49BC-AF46-FB062587281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4178F56-A581-4FD5-9771-D576022405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1C198664-82FB-41B1-A5DA-F16EA456C27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E6BDAA2-9804-4100-BE81-D7AD0C9B4E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F8CC9317-3D64-4EF7-86FB-20A4E32E96AD}"/>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4A84C9A7-AEB9-4CE9-9826-D4B28FDC8555}"/>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34A5AD1F-D2EA-474E-94EA-74161C4BC098}"/>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6CD60076-12EE-45B6-96EB-47788C7258B2}"/>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C4233FDD-3F1D-48CD-BF3B-F758F521FD5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FCF5BCA7-96C3-405B-ADD4-7D298E367CF5}"/>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33416E18-F9C6-438E-9E74-DF8B9D252D26}"/>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6343F69A-3484-4368-90F2-154237BD08B8}"/>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FF222098-5154-4C92-BA17-C1F4DDA1A131}"/>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792B1A95-4D81-4841-A694-CBACD85CDA6F}"/>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E4495C2-8B91-4178-9DA3-F5C162C316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A97798E-C840-42FE-ABDB-E10423B1E1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597E403-D28B-492C-B028-0A6E46E4CD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1883CBC-31EB-4F08-8087-F55B0A5280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C41BDC4-931B-43F7-9885-705604FE4F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149347</xdr:rowOff>
    </xdr:from>
    <xdr:to>
      <xdr:col>55</xdr:col>
      <xdr:colOff>50800</xdr:colOff>
      <xdr:row>40</xdr:row>
      <xdr:rowOff>79497</xdr:rowOff>
    </xdr:to>
    <xdr:sp macro="" textlink="">
      <xdr:nvSpPr>
        <xdr:cNvPr id="121" name="楕円 120">
          <a:extLst>
            <a:ext uri="{FF2B5EF4-FFF2-40B4-BE49-F238E27FC236}">
              <a16:creationId xmlns:a16="http://schemas.microsoft.com/office/drawing/2014/main" id="{17D7CF86-2F03-46CE-AD90-659FE0F92B6C}"/>
            </a:ext>
          </a:extLst>
        </xdr:cNvPr>
        <xdr:cNvSpPr/>
      </xdr:nvSpPr>
      <xdr:spPr>
        <a:xfrm>
          <a:off x="10426700" y="68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127774</xdr:rowOff>
    </xdr:from>
    <xdr:ext cx="469744" cy="259045"/>
    <xdr:sp macro="" textlink="">
      <xdr:nvSpPr>
        <xdr:cNvPr id="122" name="【道路】&#10;一人当たり延長該当値テキスト">
          <a:extLst>
            <a:ext uri="{FF2B5EF4-FFF2-40B4-BE49-F238E27FC236}">
              <a16:creationId xmlns:a16="http://schemas.microsoft.com/office/drawing/2014/main" id="{F6B406E3-AD67-4C5B-A6BC-4DE19B3691A0}"/>
            </a:ext>
          </a:extLst>
        </xdr:cNvPr>
        <xdr:cNvSpPr txBox="1"/>
      </xdr:nvSpPr>
      <xdr:spPr>
        <a:xfrm>
          <a:off x="10515600" y="681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150170</xdr:rowOff>
    </xdr:from>
    <xdr:to>
      <xdr:col>50</xdr:col>
      <xdr:colOff>165100</xdr:colOff>
      <xdr:row>40</xdr:row>
      <xdr:rowOff>80320</xdr:rowOff>
    </xdr:to>
    <xdr:sp macro="" textlink="">
      <xdr:nvSpPr>
        <xdr:cNvPr id="123" name="楕円 122">
          <a:extLst>
            <a:ext uri="{FF2B5EF4-FFF2-40B4-BE49-F238E27FC236}">
              <a16:creationId xmlns:a16="http://schemas.microsoft.com/office/drawing/2014/main" id="{0F507617-D930-4A1B-A3CA-BE46DADBDD89}"/>
            </a:ext>
          </a:extLst>
        </xdr:cNvPr>
        <xdr:cNvSpPr/>
      </xdr:nvSpPr>
      <xdr:spPr>
        <a:xfrm>
          <a:off x="9588500" y="68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28697</xdr:rowOff>
    </xdr:from>
    <xdr:to>
      <xdr:col>55</xdr:col>
      <xdr:colOff>0</xdr:colOff>
      <xdr:row>40</xdr:row>
      <xdr:rowOff>29520</xdr:rowOff>
    </xdr:to>
    <xdr:cxnSp macro="">
      <xdr:nvCxnSpPr>
        <xdr:cNvPr id="124" name="直線コネクタ 123">
          <a:extLst>
            <a:ext uri="{FF2B5EF4-FFF2-40B4-BE49-F238E27FC236}">
              <a16:creationId xmlns:a16="http://schemas.microsoft.com/office/drawing/2014/main" id="{D01ACBBB-2CFE-40C2-83A7-7AF0A94B9A38}"/>
            </a:ext>
          </a:extLst>
        </xdr:cNvPr>
        <xdr:cNvCxnSpPr/>
      </xdr:nvCxnSpPr>
      <xdr:spPr>
        <a:xfrm flipV="1">
          <a:off x="9639300" y="688669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150261</xdr:rowOff>
    </xdr:from>
    <xdr:to>
      <xdr:col>46</xdr:col>
      <xdr:colOff>38100</xdr:colOff>
      <xdr:row>40</xdr:row>
      <xdr:rowOff>80411</xdr:rowOff>
    </xdr:to>
    <xdr:sp macro="" textlink="">
      <xdr:nvSpPr>
        <xdr:cNvPr id="125" name="楕円 124">
          <a:extLst>
            <a:ext uri="{FF2B5EF4-FFF2-40B4-BE49-F238E27FC236}">
              <a16:creationId xmlns:a16="http://schemas.microsoft.com/office/drawing/2014/main" id="{A00414F7-57CA-4912-B6AB-24F5B73CFBD7}"/>
            </a:ext>
          </a:extLst>
        </xdr:cNvPr>
        <xdr:cNvSpPr/>
      </xdr:nvSpPr>
      <xdr:spPr>
        <a:xfrm>
          <a:off x="8699500" y="68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29520</xdr:rowOff>
    </xdr:from>
    <xdr:to>
      <xdr:col>50</xdr:col>
      <xdr:colOff>114300</xdr:colOff>
      <xdr:row>40</xdr:row>
      <xdr:rowOff>29611</xdr:rowOff>
    </xdr:to>
    <xdr:cxnSp macro="">
      <xdr:nvCxnSpPr>
        <xdr:cNvPr id="126" name="直線コネクタ 125">
          <a:extLst>
            <a:ext uri="{FF2B5EF4-FFF2-40B4-BE49-F238E27FC236}">
              <a16:creationId xmlns:a16="http://schemas.microsoft.com/office/drawing/2014/main" id="{20E8AB37-9C48-42E1-9F50-E041A7FA5365}"/>
            </a:ext>
          </a:extLst>
        </xdr:cNvPr>
        <xdr:cNvCxnSpPr/>
      </xdr:nvCxnSpPr>
      <xdr:spPr>
        <a:xfrm flipV="1">
          <a:off x="8750300" y="68875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149850</xdr:rowOff>
    </xdr:from>
    <xdr:to>
      <xdr:col>41</xdr:col>
      <xdr:colOff>101600</xdr:colOff>
      <xdr:row>40</xdr:row>
      <xdr:rowOff>80000</xdr:rowOff>
    </xdr:to>
    <xdr:sp macro="" textlink="">
      <xdr:nvSpPr>
        <xdr:cNvPr id="127" name="楕円 126">
          <a:extLst>
            <a:ext uri="{FF2B5EF4-FFF2-40B4-BE49-F238E27FC236}">
              <a16:creationId xmlns:a16="http://schemas.microsoft.com/office/drawing/2014/main" id="{6682BE09-54D7-4A4C-A56F-C352FE543BF1}"/>
            </a:ext>
          </a:extLst>
        </xdr:cNvPr>
        <xdr:cNvSpPr/>
      </xdr:nvSpPr>
      <xdr:spPr>
        <a:xfrm>
          <a:off x="78105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29200</xdr:rowOff>
    </xdr:from>
    <xdr:to>
      <xdr:col>45</xdr:col>
      <xdr:colOff>177800</xdr:colOff>
      <xdr:row>40</xdr:row>
      <xdr:rowOff>29611</xdr:rowOff>
    </xdr:to>
    <xdr:cxnSp macro="">
      <xdr:nvCxnSpPr>
        <xdr:cNvPr id="128" name="直線コネクタ 127">
          <a:extLst>
            <a:ext uri="{FF2B5EF4-FFF2-40B4-BE49-F238E27FC236}">
              <a16:creationId xmlns:a16="http://schemas.microsoft.com/office/drawing/2014/main" id="{A146E8F4-B30A-4BA1-9256-43F3E485B943}"/>
            </a:ext>
          </a:extLst>
        </xdr:cNvPr>
        <xdr:cNvCxnSpPr/>
      </xdr:nvCxnSpPr>
      <xdr:spPr>
        <a:xfrm>
          <a:off x="7861300" y="688720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DBA71046-C898-49E2-B8B7-A76234B9B00B}"/>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a:extLst>
            <a:ext uri="{FF2B5EF4-FFF2-40B4-BE49-F238E27FC236}">
              <a16:creationId xmlns:a16="http://schemas.microsoft.com/office/drawing/2014/main" id="{3E2279B5-5F8A-4741-BCD7-D71165536A18}"/>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a:extLst>
            <a:ext uri="{FF2B5EF4-FFF2-40B4-BE49-F238E27FC236}">
              <a16:creationId xmlns:a16="http://schemas.microsoft.com/office/drawing/2014/main" id="{41554FB0-2E51-4968-AE50-A1374BD4949C}"/>
            </a:ext>
          </a:extLst>
        </xdr:cNvPr>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71447</xdr:rowOff>
    </xdr:from>
    <xdr:ext cx="469744" cy="259045"/>
    <xdr:sp macro="" textlink="">
      <xdr:nvSpPr>
        <xdr:cNvPr id="132" name="n_1mainValue【道路】&#10;一人当たり延長">
          <a:extLst>
            <a:ext uri="{FF2B5EF4-FFF2-40B4-BE49-F238E27FC236}">
              <a16:creationId xmlns:a16="http://schemas.microsoft.com/office/drawing/2014/main" id="{7F687ECE-BAB9-4788-8714-577000C8720D}"/>
            </a:ext>
          </a:extLst>
        </xdr:cNvPr>
        <xdr:cNvSpPr txBox="1"/>
      </xdr:nvSpPr>
      <xdr:spPr>
        <a:xfrm>
          <a:off x="9391727" y="69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96938</xdr:rowOff>
    </xdr:from>
    <xdr:ext cx="469744" cy="259045"/>
    <xdr:sp macro="" textlink="">
      <xdr:nvSpPr>
        <xdr:cNvPr id="133" name="n_2mainValue【道路】&#10;一人当たり延長">
          <a:extLst>
            <a:ext uri="{FF2B5EF4-FFF2-40B4-BE49-F238E27FC236}">
              <a16:creationId xmlns:a16="http://schemas.microsoft.com/office/drawing/2014/main" id="{7B498345-7F14-46CD-9A63-E43DB1EF6018}"/>
            </a:ext>
          </a:extLst>
        </xdr:cNvPr>
        <xdr:cNvSpPr txBox="1"/>
      </xdr:nvSpPr>
      <xdr:spPr>
        <a:xfrm>
          <a:off x="8515427" y="661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96527</xdr:rowOff>
    </xdr:from>
    <xdr:ext cx="469744" cy="259045"/>
    <xdr:sp macro="" textlink="">
      <xdr:nvSpPr>
        <xdr:cNvPr id="134" name="n_3mainValue【道路】&#10;一人当たり延長">
          <a:extLst>
            <a:ext uri="{FF2B5EF4-FFF2-40B4-BE49-F238E27FC236}">
              <a16:creationId xmlns:a16="http://schemas.microsoft.com/office/drawing/2014/main" id="{9972C704-01F5-4E10-80DB-7D6D905F9721}"/>
            </a:ext>
          </a:extLst>
        </xdr:cNvPr>
        <xdr:cNvSpPr txBox="1"/>
      </xdr:nvSpPr>
      <xdr:spPr>
        <a:xfrm>
          <a:off x="7626427" y="66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4A19A4C3-118C-4A6B-A288-CD4970D7C0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B208036D-0207-4016-BAFA-C4EE349088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E1D41DE4-39CC-40ED-9415-99D6927DD5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9920AA42-F91E-423B-85AD-62F9E13EA4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49E23878-B54C-4A89-8E96-3CB92FEC63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2AA6BD61-B853-45BA-809A-3979A5F8EC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DFE12A0-605A-4F20-B6D6-615DA3347A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F2EB557-B149-44F7-AF55-AB7F305754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7946AC5-4227-4E63-9926-88A5902CB8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5BD3769F-3EAC-4D05-BE8C-C2B7EFF794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698BD9B2-79E7-4729-9FEF-E5CC5347683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3508D55D-9400-4515-BE3B-51EB0F7391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944E4B1F-62E8-4655-BB92-13151F3655A6}"/>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21B7DC73-2E64-4EFD-A9E5-B29D4D07862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FC6C9940-2D68-4BFE-88AB-CC234F017E2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B790B6B-569A-4B8E-B9E6-98A1A994910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9F000C86-54A1-4662-B7CE-D68F67812C5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56891908-6208-47AF-BE10-3154D93F0C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4C2424CD-4B44-4D79-A91D-85EAD7E4897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DC302D24-2BC6-4AEA-B704-09F4DEF770D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17A5BD9E-395A-43B1-B5F7-601A6B84F9C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47485CEA-19CC-41F8-B013-E945CA0CB5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D197E7BA-C7E1-4E52-A944-5B558A9734F1}"/>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E9900583-6976-4A5E-BA67-F66FFD9AF08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ECA81F01-7575-41AF-AC15-497A7BAF222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85CC7C0C-C100-4C1E-AEA7-1F68C8D932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BC060A06-67B1-41F9-BCE4-F65736005D75}"/>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BDE32BA1-7A84-4E0E-A452-F180E644B603}"/>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A8267327-E563-405E-B8A7-8545087BB8D5}"/>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4F84BF70-A573-4E86-B414-1AB798DE06B3}"/>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7CE2AC9C-F9D1-463C-8D38-DF083DB02E51}"/>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CA301377-2681-4820-8CB9-86DB1D95EE6F}"/>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57FD46A8-2EAC-490C-8822-F91F820DB8DA}"/>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17FEBF92-44B0-41AF-A4B5-96EB2C26A558}"/>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3EE62ECD-E9C2-4175-9477-2E201D36038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96488CA0-5DE4-4900-A483-3113480336CD}"/>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FC17F6B-016A-4651-8F92-8DAEA4A408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E1811EC-2B00-424D-823A-F45DC73E46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456C725-9C80-4B47-8634-FBB28CBB83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343E709-5D47-4AE8-9FF6-BE37A378CD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65CD0E5-0C33-45DD-B921-EF79491805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76" name="楕円 175">
          <a:extLst>
            <a:ext uri="{FF2B5EF4-FFF2-40B4-BE49-F238E27FC236}">
              <a16:creationId xmlns:a16="http://schemas.microsoft.com/office/drawing/2014/main" id="{ED0403DA-59FA-4EA4-AC38-417E5E8A3596}"/>
            </a:ext>
          </a:extLst>
        </xdr:cNvPr>
        <xdr:cNvSpPr/>
      </xdr:nvSpPr>
      <xdr:spPr>
        <a:xfrm>
          <a:off x="4584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2A204349-842C-44AD-A9EA-E43B130EBB38}"/>
            </a:ext>
          </a:extLst>
        </xdr:cNvPr>
        <xdr:cNvSpPr txBox="1"/>
      </xdr:nvSpPr>
      <xdr:spPr>
        <a:xfrm>
          <a:off x="4673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78" name="楕円 177">
          <a:extLst>
            <a:ext uri="{FF2B5EF4-FFF2-40B4-BE49-F238E27FC236}">
              <a16:creationId xmlns:a16="http://schemas.microsoft.com/office/drawing/2014/main" id="{A644AD95-BC98-492F-9283-90ED38ADBE6E}"/>
            </a:ext>
          </a:extLst>
        </xdr:cNvPr>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62</xdr:row>
      <xdr:rowOff>19594</xdr:rowOff>
    </xdr:to>
    <xdr:cxnSp macro="">
      <xdr:nvCxnSpPr>
        <xdr:cNvPr id="179" name="直線コネクタ 178">
          <a:extLst>
            <a:ext uri="{FF2B5EF4-FFF2-40B4-BE49-F238E27FC236}">
              <a16:creationId xmlns:a16="http://schemas.microsoft.com/office/drawing/2014/main" id="{B0E06854-0423-4C41-ABBA-E7ACBC24910E}"/>
            </a:ext>
          </a:extLst>
        </xdr:cNvPr>
        <xdr:cNvCxnSpPr/>
      </xdr:nvCxnSpPr>
      <xdr:spPr>
        <a:xfrm>
          <a:off x="3797300" y="1037517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80" name="楕円 179">
          <a:extLst>
            <a:ext uri="{FF2B5EF4-FFF2-40B4-BE49-F238E27FC236}">
              <a16:creationId xmlns:a16="http://schemas.microsoft.com/office/drawing/2014/main" id="{99D20205-994C-4DD0-B4E9-2FC4707290E9}"/>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107769</xdr:rowOff>
    </xdr:to>
    <xdr:cxnSp macro="">
      <xdr:nvCxnSpPr>
        <xdr:cNvPr id="181" name="直線コネクタ 180">
          <a:extLst>
            <a:ext uri="{FF2B5EF4-FFF2-40B4-BE49-F238E27FC236}">
              <a16:creationId xmlns:a16="http://schemas.microsoft.com/office/drawing/2014/main" id="{FD05C67C-51D7-478B-B28E-21A1EFBB2F4F}"/>
            </a:ext>
          </a:extLst>
        </xdr:cNvPr>
        <xdr:cNvCxnSpPr/>
      </xdr:nvCxnSpPr>
      <xdr:spPr>
        <a:xfrm flipV="1">
          <a:off x="2908300" y="10375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82" name="楕円 181">
          <a:extLst>
            <a:ext uri="{FF2B5EF4-FFF2-40B4-BE49-F238E27FC236}">
              <a16:creationId xmlns:a16="http://schemas.microsoft.com/office/drawing/2014/main" id="{AEFEE5F1-9C99-415A-9D0E-90F32131E1AB}"/>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62</xdr:row>
      <xdr:rowOff>65315</xdr:rowOff>
    </xdr:to>
    <xdr:cxnSp macro="">
      <xdr:nvCxnSpPr>
        <xdr:cNvPr id="183" name="直線コネクタ 182">
          <a:extLst>
            <a:ext uri="{FF2B5EF4-FFF2-40B4-BE49-F238E27FC236}">
              <a16:creationId xmlns:a16="http://schemas.microsoft.com/office/drawing/2014/main" id="{09CCDFED-E165-40E8-8601-1DF30341C2E6}"/>
            </a:ext>
          </a:extLst>
        </xdr:cNvPr>
        <xdr:cNvCxnSpPr/>
      </xdr:nvCxnSpPr>
      <xdr:spPr>
        <a:xfrm flipV="1">
          <a:off x="2019300" y="10394769"/>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9A2D4D37-93CC-4D6D-9C3D-B5DDAF1F91EA}"/>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638E8266-FDF0-4D90-9955-5D22ED6CB98C}"/>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179632D-1B6C-4C89-B753-0922F0FB50AE}"/>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24F4F507-3FF4-4CAF-8F77-E96E577C254F}"/>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E4720111-7778-46EF-9BA9-51E87EE1A435}"/>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132642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CAC0D7C2-D2FE-443C-A0E9-D4EA1328A1C2}"/>
            </a:ext>
          </a:extLst>
        </xdr:cNvPr>
        <xdr:cNvSpPr txBox="1"/>
      </xdr:nvSpPr>
      <xdr:spPr>
        <a:xfrm>
          <a:off x="1816744" y="1041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FE3D082F-28F1-48E2-8810-D320D5FE7E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9BD29D13-33AD-41FF-AED2-987A3F919E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2B100D9-41D6-44EA-B25E-A9334160DB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D553CCA1-4708-4A6A-85F1-7AEAAE9B81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D681BE3D-4B47-426E-8091-11E8476691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591964BD-F60F-407E-A56F-10E6AC7A0D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B0727883-6E2B-48DC-AC24-5E6CF93F87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AE3F9981-40BD-4C5E-A88D-20F020023A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3A1EC3E-6661-4233-9BF4-CD8647BFB5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69A5D5AA-AC9E-45C1-AAF7-6A144019EC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F95283A8-BC20-4C31-9EBC-451714AA144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9C62F9FA-5731-46B2-9F87-CFC70FD6C6A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5C68358C-46AB-4D68-8B67-5A197E46CE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35E758BD-5C15-41D6-B241-33374D3D448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5D0E17F8-3C03-4538-8031-B5FDCEE6E49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5348445B-1D03-475F-810F-F77EA1AE3F0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E0901EF5-200A-4732-8C7B-F23488B0F06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F0BCB289-10AF-407E-B320-307D0CF645C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B38E36BA-AD43-4C32-B0D9-4AEAD4D18B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9A4937CD-FE30-43CC-ADFA-098BF12C031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BE234B90-EF50-4670-94F3-C3E781FE9B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A495101C-F63B-47C9-B747-59E5CA9A9496}"/>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A0E053E3-397F-4351-B2F0-8E56344A49DC}"/>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47CAF61C-FF75-4411-9BF0-20F4E9462F29}"/>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4F7939A3-ADD2-4F17-8517-B72CE1903EF6}"/>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0C0A397C-7934-4FDB-85E7-352BFA844439}"/>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DC610DA8-D8A6-4445-9218-BBFA70C193F9}"/>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146557B6-DBD3-462D-B9FC-4EFE813964DF}"/>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5C1C8F2B-C529-4D36-BBC0-0B1E342F7892}"/>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2AB40BFC-3C25-4A46-BC44-AA703EC8CC45}"/>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DC46609E-1B2F-4346-A397-B6E90700206F}"/>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3FD7FF6-6267-47FF-B386-4B73EAB200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273A771-886C-4ADB-B583-39BDBF8BF7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46CC84C-83C3-4C4F-A6B5-7A28B0C13A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2462DE6-11C2-4128-9340-07639859AE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45C4A6E-D3E1-430C-9102-9C0042EF32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128052</xdr:rowOff>
    </xdr:from>
    <xdr:to>
      <xdr:col>55</xdr:col>
      <xdr:colOff>50800</xdr:colOff>
      <xdr:row>63</xdr:row>
      <xdr:rowOff>58202</xdr:rowOff>
    </xdr:to>
    <xdr:sp macro="" textlink="">
      <xdr:nvSpPr>
        <xdr:cNvPr id="226" name="楕円 225">
          <a:extLst>
            <a:ext uri="{FF2B5EF4-FFF2-40B4-BE49-F238E27FC236}">
              <a16:creationId xmlns:a16="http://schemas.microsoft.com/office/drawing/2014/main" id="{7BD90C04-5D39-45DF-BEE7-33C04999209F}"/>
            </a:ext>
          </a:extLst>
        </xdr:cNvPr>
        <xdr:cNvSpPr/>
      </xdr:nvSpPr>
      <xdr:spPr>
        <a:xfrm>
          <a:off x="10426700" y="107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106479</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C7F8E158-F6AB-433B-9DAE-EB4C2B31A866}"/>
            </a:ext>
          </a:extLst>
        </xdr:cNvPr>
        <xdr:cNvSpPr txBox="1"/>
      </xdr:nvSpPr>
      <xdr:spPr>
        <a:xfrm>
          <a:off x="10515600" y="1073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17629</xdr:rowOff>
    </xdr:from>
    <xdr:to>
      <xdr:col>50</xdr:col>
      <xdr:colOff>165100</xdr:colOff>
      <xdr:row>60</xdr:row>
      <xdr:rowOff>119229</xdr:rowOff>
    </xdr:to>
    <xdr:sp macro="" textlink="">
      <xdr:nvSpPr>
        <xdr:cNvPr id="228" name="楕円 227">
          <a:extLst>
            <a:ext uri="{FF2B5EF4-FFF2-40B4-BE49-F238E27FC236}">
              <a16:creationId xmlns:a16="http://schemas.microsoft.com/office/drawing/2014/main" id="{EF7BD38C-C262-467B-9BE1-D6A4E64CE33A}"/>
            </a:ext>
          </a:extLst>
        </xdr:cNvPr>
        <xdr:cNvSpPr/>
      </xdr:nvSpPr>
      <xdr:spPr>
        <a:xfrm>
          <a:off x="9588500" y="103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68429</xdr:rowOff>
    </xdr:from>
    <xdr:to>
      <xdr:col>55</xdr:col>
      <xdr:colOff>0</xdr:colOff>
      <xdr:row>63</xdr:row>
      <xdr:rowOff>7402</xdr:rowOff>
    </xdr:to>
    <xdr:cxnSp macro="">
      <xdr:nvCxnSpPr>
        <xdr:cNvPr id="229" name="直線コネクタ 228">
          <a:extLst>
            <a:ext uri="{FF2B5EF4-FFF2-40B4-BE49-F238E27FC236}">
              <a16:creationId xmlns:a16="http://schemas.microsoft.com/office/drawing/2014/main" id="{EC75FE8B-ED7D-401C-8384-C0F139BD90E4}"/>
            </a:ext>
          </a:extLst>
        </xdr:cNvPr>
        <xdr:cNvCxnSpPr/>
      </xdr:nvCxnSpPr>
      <xdr:spPr>
        <a:xfrm>
          <a:off x="9639300" y="10355429"/>
          <a:ext cx="838200" cy="4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27422</xdr:rowOff>
    </xdr:from>
    <xdr:to>
      <xdr:col>46</xdr:col>
      <xdr:colOff>38100</xdr:colOff>
      <xdr:row>60</xdr:row>
      <xdr:rowOff>129022</xdr:rowOff>
    </xdr:to>
    <xdr:sp macro="" textlink="">
      <xdr:nvSpPr>
        <xdr:cNvPr id="230" name="楕円 229">
          <a:extLst>
            <a:ext uri="{FF2B5EF4-FFF2-40B4-BE49-F238E27FC236}">
              <a16:creationId xmlns:a16="http://schemas.microsoft.com/office/drawing/2014/main" id="{3311AE9B-A2AB-4DCA-969F-56D713DF8E33}"/>
            </a:ext>
          </a:extLst>
        </xdr:cNvPr>
        <xdr:cNvSpPr/>
      </xdr:nvSpPr>
      <xdr:spPr>
        <a:xfrm>
          <a:off x="8699500" y="103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68429</xdr:rowOff>
    </xdr:from>
    <xdr:to>
      <xdr:col>50</xdr:col>
      <xdr:colOff>114300</xdr:colOff>
      <xdr:row>60</xdr:row>
      <xdr:rowOff>78222</xdr:rowOff>
    </xdr:to>
    <xdr:cxnSp macro="">
      <xdr:nvCxnSpPr>
        <xdr:cNvPr id="231" name="直線コネクタ 230">
          <a:extLst>
            <a:ext uri="{FF2B5EF4-FFF2-40B4-BE49-F238E27FC236}">
              <a16:creationId xmlns:a16="http://schemas.microsoft.com/office/drawing/2014/main" id="{2404EE84-316B-4262-A53F-3310FE1CDD5D}"/>
            </a:ext>
          </a:extLst>
        </xdr:cNvPr>
        <xdr:cNvCxnSpPr/>
      </xdr:nvCxnSpPr>
      <xdr:spPr>
        <a:xfrm flipV="1">
          <a:off x="8750300" y="10355429"/>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41975</xdr:rowOff>
    </xdr:from>
    <xdr:to>
      <xdr:col>41</xdr:col>
      <xdr:colOff>101600</xdr:colOff>
      <xdr:row>63</xdr:row>
      <xdr:rowOff>143575</xdr:rowOff>
    </xdr:to>
    <xdr:sp macro="" textlink="">
      <xdr:nvSpPr>
        <xdr:cNvPr id="232" name="楕円 231">
          <a:extLst>
            <a:ext uri="{FF2B5EF4-FFF2-40B4-BE49-F238E27FC236}">
              <a16:creationId xmlns:a16="http://schemas.microsoft.com/office/drawing/2014/main" id="{9328BF04-00EA-403E-B0D0-06B471691883}"/>
            </a:ext>
          </a:extLst>
        </xdr:cNvPr>
        <xdr:cNvSpPr/>
      </xdr:nvSpPr>
      <xdr:spPr>
        <a:xfrm>
          <a:off x="7810500" y="108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78222</xdr:rowOff>
    </xdr:from>
    <xdr:to>
      <xdr:col>45</xdr:col>
      <xdr:colOff>177800</xdr:colOff>
      <xdr:row>63</xdr:row>
      <xdr:rowOff>92775</xdr:rowOff>
    </xdr:to>
    <xdr:cxnSp macro="">
      <xdr:nvCxnSpPr>
        <xdr:cNvPr id="233" name="直線コネクタ 232">
          <a:extLst>
            <a:ext uri="{FF2B5EF4-FFF2-40B4-BE49-F238E27FC236}">
              <a16:creationId xmlns:a16="http://schemas.microsoft.com/office/drawing/2014/main" id="{BCDBDD8A-B9EE-4F57-8078-2A2555A4DF30}"/>
            </a:ext>
          </a:extLst>
        </xdr:cNvPr>
        <xdr:cNvCxnSpPr/>
      </xdr:nvCxnSpPr>
      <xdr:spPr>
        <a:xfrm flipV="1">
          <a:off x="7861300" y="10365222"/>
          <a:ext cx="889000" cy="5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AB0418A3-A1A4-4D0F-8606-5192A73110A0}"/>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41B9F735-CF2C-4618-A637-C5FB938A98E6}"/>
            </a:ext>
          </a:extLst>
        </xdr:cNvPr>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E035375D-E03A-4C26-82C0-7CCED654D4E1}"/>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135756</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98C6A904-FAA7-4ABD-A9F6-6363CED9F8AC}"/>
            </a:ext>
          </a:extLst>
        </xdr:cNvPr>
        <xdr:cNvSpPr txBox="1"/>
      </xdr:nvSpPr>
      <xdr:spPr>
        <a:xfrm>
          <a:off x="9327095" y="1007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145549</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44726B1-9A07-41C2-A979-0167399EC907}"/>
            </a:ext>
          </a:extLst>
        </xdr:cNvPr>
        <xdr:cNvSpPr txBox="1"/>
      </xdr:nvSpPr>
      <xdr:spPr>
        <a:xfrm>
          <a:off x="8450795" y="100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134702</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F11F9555-A76B-4C77-BD6A-7B1CCE2067CE}"/>
            </a:ext>
          </a:extLst>
        </xdr:cNvPr>
        <xdr:cNvSpPr txBox="1"/>
      </xdr:nvSpPr>
      <xdr:spPr>
        <a:xfrm>
          <a:off x="7594111" y="109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A6565308-50A0-4F33-903E-AB850B9CF2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131DC386-7FA1-448E-88BA-336CB3D2B0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FD5E334F-8E0A-4BA4-88BC-FE66C094E8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158EE911-93B6-497F-BAE0-684B405EFD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4D894710-BCE0-4617-A81F-0F7EFA7FE4C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2059F93E-D5B6-4C11-A548-01EB5C5AD9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FCC39C2-EE5E-4E2F-B733-DC3F7D58C6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7B82F340-836D-4049-A765-A55E626312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A3C523C2-6458-4428-B16E-499D06416B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FDAECF31-AF09-4D79-AFB2-700262FB28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1FBFA349-83B5-4812-9172-007AFFEBF37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A97415AC-267F-4F19-BB4D-D70D1228181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F02E09A0-12F1-4325-BC67-6AE9A58027E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29CDE9F0-EE40-4000-8E34-7678F19453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7A06A1D2-9E84-4BBC-8E24-61B473735F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B63626BA-BA9F-4D6A-A9F5-B0FDC8125B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1ADBF13E-EAC6-4BD7-9EDB-98F026E68BF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D43B7D58-9319-46B6-BA3E-82E4100B6E3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F366CEE4-47E0-4E9F-8278-CB9B1E3F82A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FC24898E-B85D-4E8F-AA5D-156FD87420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6006E370-004C-4206-9667-5DA030E2368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42CDC1F6-F46C-42C0-A833-7C697C2D13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4F42B358-1522-449E-895D-A60AFE2B2D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B77375CA-3D7F-4EAE-98D0-625D7DC2A4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D35E91A5-6F5E-4B13-ABE1-DD21AF38296C}"/>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FEA21D74-AA00-41BA-9CC0-762298DFA105}"/>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18EE5C63-5712-4A82-8DF5-668989A1399C}"/>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47E18771-5162-489E-A284-71ABD0155E2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0D908837-36D4-4BA7-8FC9-06AB2CB29259}"/>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6D7FF4D6-28C4-4C44-B5A3-60763FB29218}"/>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FFC2C2AD-F5E6-4066-89D8-BC2340125595}"/>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428F51E1-03A4-4A93-AA7A-8E067A03BAC5}"/>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D5BE1185-5241-439E-A5D8-5B5EE7C59B1B}"/>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74699CD6-402E-4F0F-8594-87B372A43F44}"/>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0A6C84C-5961-427A-9DC6-5093B5D1C3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2882894-9454-4F99-827F-B4E8807CF0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EBA25DE-CA38-4ED1-8F0C-AA3068E238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D6D7847-F23C-45F2-B952-4E5F2C1019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47620D2-8961-4BD7-B98D-43B78E5BB0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79" name="楕円 278">
          <a:extLst>
            <a:ext uri="{FF2B5EF4-FFF2-40B4-BE49-F238E27FC236}">
              <a16:creationId xmlns:a16="http://schemas.microsoft.com/office/drawing/2014/main" id="{3AEFC360-B5E0-42DF-B089-93884FE42C9A}"/>
            </a:ext>
          </a:extLst>
        </xdr:cNvPr>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7EB4792D-A53F-495F-A92D-CB528BA977BC}"/>
            </a:ext>
          </a:extLst>
        </xdr:cNvPr>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81" name="楕円 280">
          <a:extLst>
            <a:ext uri="{FF2B5EF4-FFF2-40B4-BE49-F238E27FC236}">
              <a16:creationId xmlns:a16="http://schemas.microsoft.com/office/drawing/2014/main" id="{BEF1F8B8-ECF5-44C2-827E-26A6770F312C}"/>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133350</xdr:rowOff>
    </xdr:to>
    <xdr:cxnSp macro="">
      <xdr:nvCxnSpPr>
        <xdr:cNvPr id="282" name="直線コネクタ 281">
          <a:extLst>
            <a:ext uri="{FF2B5EF4-FFF2-40B4-BE49-F238E27FC236}">
              <a16:creationId xmlns:a16="http://schemas.microsoft.com/office/drawing/2014/main" id="{2DCA7170-14AB-4F75-B85C-C09B6B314D84}"/>
            </a:ext>
          </a:extLst>
        </xdr:cNvPr>
        <xdr:cNvCxnSpPr/>
      </xdr:nvCxnSpPr>
      <xdr:spPr>
        <a:xfrm flipV="1">
          <a:off x="3797300" y="13984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283" name="楕円 282">
          <a:extLst>
            <a:ext uri="{FF2B5EF4-FFF2-40B4-BE49-F238E27FC236}">
              <a16:creationId xmlns:a16="http://schemas.microsoft.com/office/drawing/2014/main" id="{BEF6D796-63C3-4721-8324-093F0AB16B39}"/>
            </a:ext>
          </a:extLst>
        </xdr:cNvPr>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81</xdr:row>
      <xdr:rowOff>161925</xdr:rowOff>
    </xdr:to>
    <xdr:cxnSp macro="">
      <xdr:nvCxnSpPr>
        <xdr:cNvPr id="284" name="直線コネクタ 283">
          <a:extLst>
            <a:ext uri="{FF2B5EF4-FFF2-40B4-BE49-F238E27FC236}">
              <a16:creationId xmlns:a16="http://schemas.microsoft.com/office/drawing/2014/main" id="{37802DA6-C67C-4814-BD8E-0147D561A190}"/>
            </a:ext>
          </a:extLst>
        </xdr:cNvPr>
        <xdr:cNvCxnSpPr/>
      </xdr:nvCxnSpPr>
      <xdr:spPr>
        <a:xfrm flipV="1">
          <a:off x="2908300" y="1402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285" name="楕円 284">
          <a:extLst>
            <a:ext uri="{FF2B5EF4-FFF2-40B4-BE49-F238E27FC236}">
              <a16:creationId xmlns:a16="http://schemas.microsoft.com/office/drawing/2014/main" id="{9225D230-09D7-48DE-8F32-45786351D3B4}"/>
            </a:ext>
          </a:extLst>
        </xdr:cNvPr>
        <xdr:cNvSpPr/>
      </xdr:nvSpPr>
      <xdr:spPr>
        <a:xfrm>
          <a:off x="1968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40005</xdr:rowOff>
    </xdr:to>
    <xdr:cxnSp macro="">
      <xdr:nvCxnSpPr>
        <xdr:cNvPr id="286" name="直線コネクタ 285">
          <a:extLst>
            <a:ext uri="{FF2B5EF4-FFF2-40B4-BE49-F238E27FC236}">
              <a16:creationId xmlns:a16="http://schemas.microsoft.com/office/drawing/2014/main" id="{62256E6B-27F6-421A-AA78-6457D588976E}"/>
            </a:ext>
          </a:extLst>
        </xdr:cNvPr>
        <xdr:cNvCxnSpPr/>
      </xdr:nvCxnSpPr>
      <xdr:spPr>
        <a:xfrm flipV="1">
          <a:off x="2019300" y="140493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id="{0225013F-D579-4C9A-9E83-C3645ADAF65E}"/>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id="{241EEC27-9826-4BCA-9D65-706EECFEFFCF}"/>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id="{19EEF8FC-C4D2-4930-A5BC-F7884A83F421}"/>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90" name="n_1mainValue【公営住宅】&#10;有形固定資産減価償却率">
          <a:extLst>
            <a:ext uri="{FF2B5EF4-FFF2-40B4-BE49-F238E27FC236}">
              <a16:creationId xmlns:a16="http://schemas.microsoft.com/office/drawing/2014/main" id="{D4836B29-2BF2-43F3-AED2-4363F053A372}"/>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91" name="n_2mainValue【公営住宅】&#10;有形固定資産減価償却率">
          <a:extLst>
            <a:ext uri="{FF2B5EF4-FFF2-40B4-BE49-F238E27FC236}">
              <a16:creationId xmlns:a16="http://schemas.microsoft.com/office/drawing/2014/main" id="{C242F1AE-E8EC-4DC2-9B7D-A512EE56CCB7}"/>
            </a:ext>
          </a:extLst>
        </xdr:cNvPr>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107332</xdr:rowOff>
    </xdr:from>
    <xdr:ext cx="405111" cy="259045"/>
    <xdr:sp macro="" textlink="">
      <xdr:nvSpPr>
        <xdr:cNvPr id="292" name="n_3mainValue【公営住宅】&#10;有形固定資産減価償却率">
          <a:extLst>
            <a:ext uri="{FF2B5EF4-FFF2-40B4-BE49-F238E27FC236}">
              <a16:creationId xmlns:a16="http://schemas.microsoft.com/office/drawing/2014/main" id="{9C0B05F7-55B8-43F3-AA16-CC429771F40B}"/>
            </a:ext>
          </a:extLst>
        </xdr:cNvPr>
        <xdr:cNvSpPr txBox="1"/>
      </xdr:nvSpPr>
      <xdr:spPr>
        <a:xfrm>
          <a:off x="1816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8F5700D0-0576-4961-A17E-DDB03AACBB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EC1470DE-B718-4B80-930B-0FC4805F22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39FD21E9-0A15-4737-AB76-BAF52F062E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70963F72-740A-49FB-9144-4E431DF083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7D941583-F2C2-42C5-8F10-D7C1F24BCF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7B5DE947-3A57-42DF-BDD0-A708483AB6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D4A19F16-9C73-47E7-A879-8AEE8A0584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14DFF935-41E5-4E2F-A6F7-DFE9A21CBA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198B92F7-0580-47CE-AEC1-B541619FC8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F1DE9F3-2878-44B2-A4AA-4C860DA264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3980011F-B132-40E2-AA78-F604627F355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3EC34407-CB12-49A8-B018-19F16BB61E8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941B6C68-8351-42E9-8985-BE816B60CA1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A430D398-3609-4C9F-B58D-2925172A024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32F19415-0C23-4190-8E41-667DD8B6AE0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2030CC64-A5A8-4725-82F5-C10895CA7D2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1D509432-1BA6-46DE-8EFE-6D595B2491E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17D5736C-A205-4F75-89C6-1886FACAFA1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F8798C67-E6CB-4C37-AA3B-5A2B9D1EFB4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1A47F184-6621-4C13-A327-2325D834051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3D75D215-DADD-48C3-B433-BEC7B2EE03F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872F183D-CA1A-4934-8569-BA068C68265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6B416DAF-FA21-41D8-8033-7C8BFB015B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73674529-1F6A-4AC2-9797-D01A148CDD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81B6EA37-6521-404C-85DC-2072D3094F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C1732921-552C-40C7-AD92-B4CBE1CF2349}"/>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6058704C-9F25-489F-8063-41C341D4CA9B}"/>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8358F42D-9A98-424D-9DA9-A614A41E83CC}"/>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5FF13E66-6891-4DC9-A869-3D689DA286B5}"/>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95B769C0-0067-4BE3-9DDC-C02A3ACF2376}"/>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a:extLst>
            <a:ext uri="{FF2B5EF4-FFF2-40B4-BE49-F238E27FC236}">
              <a16:creationId xmlns:a16="http://schemas.microsoft.com/office/drawing/2014/main" id="{CE316B77-CC2D-406C-B945-B6D8B68C8780}"/>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6F1C6E05-1207-43AC-A781-4627991F8488}"/>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14E89F4B-68B9-473E-8BE3-36BE7890D71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BAD6F7B5-B32A-4559-A88C-C9E4FBC5D007}"/>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D15C6975-7CF6-437B-99B0-B0855B123055}"/>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8A9E841-562D-4CB2-8CE7-B0D5B730AC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CCE88F8-DB69-4251-8B99-2120DF618C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652C410-2EC3-4010-92E5-75FA9924FC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D0C65CE-2466-4BD0-8546-9B0BF8512C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AEA6EDC-6B6C-4E9D-A9BC-6C9435767B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33" name="楕円 332">
          <a:extLst>
            <a:ext uri="{FF2B5EF4-FFF2-40B4-BE49-F238E27FC236}">
              <a16:creationId xmlns:a16="http://schemas.microsoft.com/office/drawing/2014/main" id="{6AD853CB-C152-4793-A7C0-861BE131B0F1}"/>
            </a:ext>
          </a:extLst>
        </xdr:cNvPr>
        <xdr:cNvSpPr/>
      </xdr:nvSpPr>
      <xdr:spPr>
        <a:xfrm>
          <a:off x="10426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34" name="【公営住宅】&#10;一人当たり面積該当値テキスト">
          <a:extLst>
            <a:ext uri="{FF2B5EF4-FFF2-40B4-BE49-F238E27FC236}">
              <a16:creationId xmlns:a16="http://schemas.microsoft.com/office/drawing/2014/main" id="{0407912A-6876-488E-8C4E-07DC15B76A23}"/>
            </a:ext>
          </a:extLst>
        </xdr:cNvPr>
        <xdr:cNvSpPr txBox="1"/>
      </xdr:nvSpPr>
      <xdr:spPr>
        <a:xfrm>
          <a:off x="10515600" y="1404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140788</xdr:rowOff>
    </xdr:from>
    <xdr:to>
      <xdr:col>50</xdr:col>
      <xdr:colOff>165100</xdr:colOff>
      <xdr:row>83</xdr:row>
      <xdr:rowOff>70938</xdr:rowOff>
    </xdr:to>
    <xdr:sp macro="" textlink="">
      <xdr:nvSpPr>
        <xdr:cNvPr id="335" name="楕円 334">
          <a:extLst>
            <a:ext uri="{FF2B5EF4-FFF2-40B4-BE49-F238E27FC236}">
              <a16:creationId xmlns:a16="http://schemas.microsoft.com/office/drawing/2014/main" id="{CAAC9650-0789-46A2-8092-D2F15F5769E0}"/>
            </a:ext>
          </a:extLst>
        </xdr:cNvPr>
        <xdr:cNvSpPr/>
      </xdr:nvSpPr>
      <xdr:spPr>
        <a:xfrm>
          <a:off x="958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20138</xdr:rowOff>
    </xdr:to>
    <xdr:cxnSp macro="">
      <xdr:nvCxnSpPr>
        <xdr:cNvPr id="336" name="直線コネクタ 335">
          <a:extLst>
            <a:ext uri="{FF2B5EF4-FFF2-40B4-BE49-F238E27FC236}">
              <a16:creationId xmlns:a16="http://schemas.microsoft.com/office/drawing/2014/main" id="{D78929A8-40E4-4641-9818-D7FF698FF873}"/>
            </a:ext>
          </a:extLst>
        </xdr:cNvPr>
        <xdr:cNvCxnSpPr/>
      </xdr:nvCxnSpPr>
      <xdr:spPr>
        <a:xfrm flipV="1">
          <a:off x="9639300" y="142406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37" name="楕円 336">
          <a:extLst>
            <a:ext uri="{FF2B5EF4-FFF2-40B4-BE49-F238E27FC236}">
              <a16:creationId xmlns:a16="http://schemas.microsoft.com/office/drawing/2014/main" id="{283F8F0C-DAAD-4231-8C21-ED987D707F1D}"/>
            </a:ext>
          </a:extLst>
        </xdr:cNvPr>
        <xdr:cNvSpPr/>
      </xdr:nvSpPr>
      <xdr:spPr>
        <a:xfrm>
          <a:off x="869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20138</xdr:rowOff>
    </xdr:from>
    <xdr:to>
      <xdr:col>50</xdr:col>
      <xdr:colOff>114300</xdr:colOff>
      <xdr:row>83</xdr:row>
      <xdr:rowOff>20138</xdr:rowOff>
    </xdr:to>
    <xdr:cxnSp macro="">
      <xdr:nvCxnSpPr>
        <xdr:cNvPr id="338" name="直線コネクタ 337">
          <a:extLst>
            <a:ext uri="{FF2B5EF4-FFF2-40B4-BE49-F238E27FC236}">
              <a16:creationId xmlns:a16="http://schemas.microsoft.com/office/drawing/2014/main" id="{C09B03E2-B2DB-4E2E-A19D-BB0E67BA7F2B}"/>
            </a:ext>
          </a:extLst>
        </xdr:cNvPr>
        <xdr:cNvCxnSpPr/>
      </xdr:nvCxnSpPr>
      <xdr:spPr>
        <a:xfrm>
          <a:off x="8750300" y="14250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127726</xdr:rowOff>
    </xdr:from>
    <xdr:to>
      <xdr:col>41</xdr:col>
      <xdr:colOff>101600</xdr:colOff>
      <xdr:row>83</xdr:row>
      <xdr:rowOff>57876</xdr:rowOff>
    </xdr:to>
    <xdr:sp macro="" textlink="">
      <xdr:nvSpPr>
        <xdr:cNvPr id="339" name="楕円 338">
          <a:extLst>
            <a:ext uri="{FF2B5EF4-FFF2-40B4-BE49-F238E27FC236}">
              <a16:creationId xmlns:a16="http://schemas.microsoft.com/office/drawing/2014/main" id="{0F960B24-074E-44EC-9216-5CB8AFBA7ABE}"/>
            </a:ext>
          </a:extLst>
        </xdr:cNvPr>
        <xdr:cNvSpPr/>
      </xdr:nvSpPr>
      <xdr:spPr>
        <a:xfrm>
          <a:off x="781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7076</xdr:rowOff>
    </xdr:from>
    <xdr:to>
      <xdr:col>45</xdr:col>
      <xdr:colOff>177800</xdr:colOff>
      <xdr:row>83</xdr:row>
      <xdr:rowOff>20138</xdr:rowOff>
    </xdr:to>
    <xdr:cxnSp macro="">
      <xdr:nvCxnSpPr>
        <xdr:cNvPr id="340" name="直線コネクタ 339">
          <a:extLst>
            <a:ext uri="{FF2B5EF4-FFF2-40B4-BE49-F238E27FC236}">
              <a16:creationId xmlns:a16="http://schemas.microsoft.com/office/drawing/2014/main" id="{7B88E2EE-4DB7-42FC-92E6-E37B0D1B666D}"/>
            </a:ext>
          </a:extLst>
        </xdr:cNvPr>
        <xdr:cNvCxnSpPr/>
      </xdr:nvCxnSpPr>
      <xdr:spPr>
        <a:xfrm>
          <a:off x="7861300" y="14237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a:extLst>
            <a:ext uri="{FF2B5EF4-FFF2-40B4-BE49-F238E27FC236}">
              <a16:creationId xmlns:a16="http://schemas.microsoft.com/office/drawing/2014/main" id="{9A22C33B-B6BA-445C-836D-8E29A28BCE7F}"/>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a:extLst>
            <a:ext uri="{FF2B5EF4-FFF2-40B4-BE49-F238E27FC236}">
              <a16:creationId xmlns:a16="http://schemas.microsoft.com/office/drawing/2014/main" id="{45EC2BA3-8539-4037-ACA6-D95CB0D51D63}"/>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a:extLst>
            <a:ext uri="{FF2B5EF4-FFF2-40B4-BE49-F238E27FC236}">
              <a16:creationId xmlns:a16="http://schemas.microsoft.com/office/drawing/2014/main" id="{F28C067A-479B-48EE-92B8-753B434F07F2}"/>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87465</xdr:rowOff>
    </xdr:from>
    <xdr:ext cx="469744" cy="259045"/>
    <xdr:sp macro="" textlink="">
      <xdr:nvSpPr>
        <xdr:cNvPr id="344" name="n_1mainValue【公営住宅】&#10;一人当たり面積">
          <a:extLst>
            <a:ext uri="{FF2B5EF4-FFF2-40B4-BE49-F238E27FC236}">
              <a16:creationId xmlns:a16="http://schemas.microsoft.com/office/drawing/2014/main" id="{8857B7FE-DF58-4531-90B2-5BAE8913E87B}"/>
            </a:ext>
          </a:extLst>
        </xdr:cNvPr>
        <xdr:cNvSpPr txBox="1"/>
      </xdr:nvSpPr>
      <xdr:spPr>
        <a:xfrm>
          <a:off x="9391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45" name="n_2mainValue【公営住宅】&#10;一人当たり面積">
          <a:extLst>
            <a:ext uri="{FF2B5EF4-FFF2-40B4-BE49-F238E27FC236}">
              <a16:creationId xmlns:a16="http://schemas.microsoft.com/office/drawing/2014/main" id="{F3BED7C8-4A43-4B1F-9233-43F2E8DB49C5}"/>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74403</xdr:rowOff>
    </xdr:from>
    <xdr:ext cx="469744" cy="259045"/>
    <xdr:sp macro="" textlink="">
      <xdr:nvSpPr>
        <xdr:cNvPr id="346" name="n_3mainValue【公営住宅】&#10;一人当たり面積">
          <a:extLst>
            <a:ext uri="{FF2B5EF4-FFF2-40B4-BE49-F238E27FC236}">
              <a16:creationId xmlns:a16="http://schemas.microsoft.com/office/drawing/2014/main" id="{8BA41D3D-7879-43A2-9521-F02FDCBAF033}"/>
            </a:ext>
          </a:extLst>
        </xdr:cNvPr>
        <xdr:cNvSpPr txBox="1"/>
      </xdr:nvSpPr>
      <xdr:spPr>
        <a:xfrm>
          <a:off x="7626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ED2F5E50-2C85-4FC5-9A1B-8EBE9254D9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7DB2213-21FA-4E70-AFE4-69B0CDF65B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F97B6FB7-20CE-4C12-8076-F7547B9EEB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E0D2E228-72CC-4589-92E6-C4BEC2E2E8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B46F59C3-2F18-4920-BD5F-814A46E42B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DBE7AF8B-20DB-4798-BA9A-6005AA36A6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A35B2B06-CB99-4B86-8B0A-0C91A589E2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38CA2347-3D24-43C7-BE9C-A5D716CFF0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AC1530FC-0975-4B73-ACA8-E0DCC6D9A9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45723B02-A52F-47E7-B4DA-4D23741FFD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FE9AA7E-DCCC-4562-9EF1-29C6FA59E5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10EE79F5-BACF-4FB2-B213-A7CBE0655D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E8E86CDC-3972-4371-912C-9A0938EC82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5844F2CC-8B01-474A-9E13-2F3BB14B7C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A45B6F6E-02F9-4AD2-A792-299BEC6F37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9803AC06-35E7-455E-98C3-D686DCBFBDE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DDF9331A-3A11-47F2-93C9-CB604F26DB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678E17CA-8BF2-4350-B19F-F111FF1755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4DE6B90D-2016-44E5-AF6E-2450B2EFA7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C47CD7E-6CB5-4A67-AC66-E416E0B599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9B78E4E-3BB7-47F3-9738-75CE25C63E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81D35529-B318-46EA-8F85-D9EB8A8269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BAA1794-4F34-466F-89BA-74D25EB5C7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83D22AE-5138-4F94-9A27-3D98336C8D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2FDE8579-3D35-4FD3-B717-78473BA4EE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D5DA512F-7727-4CA7-90A3-6EB26A62EA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2312F256-7751-48D4-B24E-2B2D2019A56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8425A181-AF2D-4D4D-A257-09F73C1DF6B5}"/>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BDFB1698-ACF0-4CF2-B596-F55241C5CC6C}"/>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5BB35596-8FC6-4C93-A066-B84C7A34A83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224201FC-10BD-4D51-B198-B072886CA35B}"/>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A69FB857-F970-4642-8D73-4DEE2EFD1522}"/>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4CA78A0D-7C65-4799-A401-E44C0E39D7BF}"/>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C4A3C6C4-CAA5-493C-BBCB-EA56610EF51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F8085107-94D9-4080-A73A-0B7C43ED507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E9DF9F63-5403-4E41-91A4-A8DADC4693A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796B5FE7-1083-4ED1-B37D-F48754ECDC15}"/>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50BCB4B5-E72B-47D8-BC1F-B505BCC63A76}"/>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317B4381-59B5-4A39-9CD0-DAEE168BEAEB}"/>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CFFA9CE7-C853-4B4D-99E9-73EBAB5CA197}"/>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A6E66B19-7672-4F38-A63A-2B1E31A4880D}"/>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56EE5FC5-7FF8-416B-8FB7-135F34E473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C34B0C72-BFDC-4C71-8693-21D5EE90013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88528CA3-2F20-4242-AC90-5F5F086741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D648790D-2DCD-4191-BF69-86BFB9C0D2B9}"/>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CF96C7D7-948D-47DF-8362-96CF224FCDBB}"/>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2324132F-033D-454A-8705-58D7E2CE447F}"/>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7997DB48-3FE0-4CB6-91EA-7C438037F26E}"/>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499DE42F-A41E-436D-8B3E-3A3A0C0706ED}"/>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96646F84-9C89-422C-9AEC-7CB8E580B0D5}"/>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D9F23010-8C35-4C04-92BE-DA4DD3B62A0D}"/>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E9420257-C387-4D69-AB71-DC15882E9C53}"/>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1AFB0416-E06D-497F-A844-A7BA80F5408E}"/>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360DF334-58CF-4E3C-9152-EB4949C7A6F4}"/>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93C8FC4-2691-4E5D-9372-C99A841FB3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13EEE5E-2AF5-45E3-B68B-6654971019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3F29012-C04F-4A0C-A902-E2A93854F6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D71C3FF-00C2-4ED7-890D-360E147262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411B236-3929-4F00-9D0B-9DAAD3A74C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76835</xdr:rowOff>
    </xdr:from>
    <xdr:to>
      <xdr:col>85</xdr:col>
      <xdr:colOff>177800</xdr:colOff>
      <xdr:row>36</xdr:row>
      <xdr:rowOff>6985</xdr:rowOff>
    </xdr:to>
    <xdr:sp macro="" textlink="">
      <xdr:nvSpPr>
        <xdr:cNvPr id="406" name="楕円 405">
          <a:extLst>
            <a:ext uri="{FF2B5EF4-FFF2-40B4-BE49-F238E27FC236}">
              <a16:creationId xmlns:a16="http://schemas.microsoft.com/office/drawing/2014/main" id="{6A09DCBE-A362-4948-91E4-C19B3E376C50}"/>
            </a:ext>
          </a:extLst>
        </xdr:cNvPr>
        <xdr:cNvSpPr/>
      </xdr:nvSpPr>
      <xdr:spPr>
        <a:xfrm>
          <a:off x="16268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99712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79C4F23F-9A61-43B1-B954-B0F190FF0BF0}"/>
            </a:ext>
          </a:extLst>
        </xdr:cNvPr>
        <xdr:cNvSpPr txBox="1"/>
      </xdr:nvSpPr>
      <xdr:spPr>
        <a:xfrm>
          <a:off x="16357600"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08" name="楕円 407">
          <a:extLst>
            <a:ext uri="{FF2B5EF4-FFF2-40B4-BE49-F238E27FC236}">
              <a16:creationId xmlns:a16="http://schemas.microsoft.com/office/drawing/2014/main" id="{1A37B728-120B-4DE4-BBC6-5E9C7ABD1A81}"/>
            </a:ext>
          </a:extLst>
        </xdr:cNvPr>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127635</xdr:rowOff>
    </xdr:from>
    <xdr:to>
      <xdr:col>85</xdr:col>
      <xdr:colOff>127000</xdr:colOff>
      <xdr:row>35</xdr:row>
      <xdr:rowOff>161925</xdr:rowOff>
    </xdr:to>
    <xdr:cxnSp macro="">
      <xdr:nvCxnSpPr>
        <xdr:cNvPr id="409" name="直線コネクタ 408">
          <a:extLst>
            <a:ext uri="{FF2B5EF4-FFF2-40B4-BE49-F238E27FC236}">
              <a16:creationId xmlns:a16="http://schemas.microsoft.com/office/drawing/2014/main" id="{EB86BAEB-E76C-483F-89E1-24847D527B1E}"/>
            </a:ext>
          </a:extLst>
        </xdr:cNvPr>
        <xdr:cNvCxnSpPr/>
      </xdr:nvCxnSpPr>
      <xdr:spPr>
        <a:xfrm flipV="1">
          <a:off x="15481300" y="6128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153988</xdr:rowOff>
    </xdr:from>
    <xdr:to>
      <xdr:col>76</xdr:col>
      <xdr:colOff>165100</xdr:colOff>
      <xdr:row>36</xdr:row>
      <xdr:rowOff>84138</xdr:rowOff>
    </xdr:to>
    <xdr:sp macro="" textlink="">
      <xdr:nvSpPr>
        <xdr:cNvPr id="410" name="楕円 409">
          <a:extLst>
            <a:ext uri="{FF2B5EF4-FFF2-40B4-BE49-F238E27FC236}">
              <a16:creationId xmlns:a16="http://schemas.microsoft.com/office/drawing/2014/main" id="{EC35D02E-60BE-4FAE-A19D-F3A19F2E8FA4}"/>
            </a:ext>
          </a:extLst>
        </xdr:cNvPr>
        <xdr:cNvSpPr/>
      </xdr:nvSpPr>
      <xdr:spPr>
        <a:xfrm>
          <a:off x="14541500" y="6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33338</xdr:rowOff>
    </xdr:to>
    <xdr:cxnSp macro="">
      <xdr:nvCxnSpPr>
        <xdr:cNvPr id="411" name="直線コネクタ 410">
          <a:extLst>
            <a:ext uri="{FF2B5EF4-FFF2-40B4-BE49-F238E27FC236}">
              <a16:creationId xmlns:a16="http://schemas.microsoft.com/office/drawing/2014/main" id="{8A92780F-C419-4612-B3F3-F750073D77EA}"/>
            </a:ext>
          </a:extLst>
        </xdr:cNvPr>
        <xdr:cNvCxnSpPr/>
      </xdr:nvCxnSpPr>
      <xdr:spPr>
        <a:xfrm flipV="1">
          <a:off x="14592300" y="61626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412" name="楕円 411">
          <a:extLst>
            <a:ext uri="{FF2B5EF4-FFF2-40B4-BE49-F238E27FC236}">
              <a16:creationId xmlns:a16="http://schemas.microsoft.com/office/drawing/2014/main" id="{6AD98F64-3654-4AC5-9D05-B10DC8D9683D}"/>
            </a:ext>
          </a:extLst>
        </xdr:cNvPr>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33338</xdr:rowOff>
    </xdr:from>
    <xdr:to>
      <xdr:col>76</xdr:col>
      <xdr:colOff>114300</xdr:colOff>
      <xdr:row>36</xdr:row>
      <xdr:rowOff>121920</xdr:rowOff>
    </xdr:to>
    <xdr:cxnSp macro="">
      <xdr:nvCxnSpPr>
        <xdr:cNvPr id="413" name="直線コネクタ 412">
          <a:extLst>
            <a:ext uri="{FF2B5EF4-FFF2-40B4-BE49-F238E27FC236}">
              <a16:creationId xmlns:a16="http://schemas.microsoft.com/office/drawing/2014/main" id="{E23DA087-7D5B-4DB1-8A49-D3B0615C9BA2}"/>
            </a:ext>
          </a:extLst>
        </xdr:cNvPr>
        <xdr:cNvCxnSpPr/>
      </xdr:nvCxnSpPr>
      <xdr:spPr>
        <a:xfrm flipV="1">
          <a:off x="13703300" y="620553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8AF4C1A6-1DED-4C41-A6A4-AAB7B08BA198}"/>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48A519F6-D964-4EC3-A13F-E6A81D7848B6}"/>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B52EEED6-E714-490C-A60B-37E8F67AB337}"/>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10046F2F-0F92-472A-B89E-A9E8C737AD10}"/>
            </a:ext>
          </a:extLst>
        </xdr:cNvPr>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100665</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1F98B01-134E-4996-B26B-B75F630CAA24}"/>
            </a:ext>
          </a:extLst>
        </xdr:cNvPr>
        <xdr:cNvSpPr txBox="1"/>
      </xdr:nvSpPr>
      <xdr:spPr>
        <a:xfrm>
          <a:off x="14389744" y="592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624FCC23-C866-4400-8BF6-DC6E275F8109}"/>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D78BB596-3881-46F9-8F14-C784419333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2AA29702-19B1-443A-8D1F-BED8CC0988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52D45EFF-AE31-499D-A95A-3C6E9E3D53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E93DD4C7-1D4B-48F1-8A78-D69BE0B32B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91D6C00A-371A-423A-9AA7-0535D76C59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8E7B9C01-5EB5-4B74-9B14-F1434CFF9C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5A2510ED-FFF3-4FFC-BF50-FDADC4CEE2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DBD42577-6F70-426D-AED9-D9B62E72F3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AB99E8E4-B7A9-482C-BEF9-78F962BAEE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F4225DB8-4BF7-45DE-8A69-1192C31FD5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AB2EE969-7025-4B96-95CC-5EC7D5DE047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A9F578A8-2493-4676-8CE1-A3B35D1C0A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51037B69-BA40-4454-9A9D-493A68DC60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535AF113-665B-401F-AD59-D988BBB902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25C1E47F-73F1-43A7-879F-6444D778F3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9FA6A560-5305-4ECD-A37A-AC47DCEEA40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BBC8970D-A647-4A5A-9529-E1790A446B4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145E7BDC-E720-4DDD-8801-016C6CBBCC4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CED9BE0A-6001-4356-8EA2-2FD27E0F82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D2CF10AD-B4AA-4C7C-8A15-558CB0FD7E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2FDE8195-D98A-4693-9273-90E5530EFE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D5EE5F20-6EF5-4D82-BECC-33F4DADDE985}"/>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61A246D2-6B7D-43C5-901E-759866C031D7}"/>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3CF0B448-84CF-4E6C-BCE4-221885A5C61E}"/>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1ED2CB6F-8943-4FCA-8240-C72602029562}"/>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25E08642-C356-4794-A49D-B772E034805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5A7A12A6-305C-4282-BF5D-7CC1ED589B81}"/>
            </a:ext>
          </a:extLst>
        </xdr:cNvPr>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D9447CEB-8635-4D9E-90D6-49374E39F758}"/>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8EAC1E2B-6B65-43AE-8D97-6FFC6EC953C8}"/>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7B4BD89A-38DE-4B91-BE9F-00130D8E50C9}"/>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E2F2D2BE-6BDA-4715-AED5-29B4E85D0C56}"/>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A9165E15-82EF-4E9B-85DE-F164C0BD4A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C44D4143-A5B7-403E-835B-8BD9B4790F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CEA9907-0FDD-4E88-87E2-101DBF911D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7DAE799-BE0A-422B-B582-510A736117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3DB6641-978C-473A-AC85-10723D2107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56" name="楕円 455">
          <a:extLst>
            <a:ext uri="{FF2B5EF4-FFF2-40B4-BE49-F238E27FC236}">
              <a16:creationId xmlns:a16="http://schemas.microsoft.com/office/drawing/2014/main" id="{518B0ECB-1F8C-4C20-98A3-2664075F56A7}"/>
            </a:ext>
          </a:extLst>
        </xdr:cNvPr>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5516A4BF-C22A-44DB-B295-B9EF489F3B25}"/>
            </a:ext>
          </a:extLst>
        </xdr:cNvPr>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58" name="楕円 457">
          <a:extLst>
            <a:ext uri="{FF2B5EF4-FFF2-40B4-BE49-F238E27FC236}">
              <a16:creationId xmlns:a16="http://schemas.microsoft.com/office/drawing/2014/main" id="{BD9F0632-C01D-4C9D-B3EB-34849FFDD5D3}"/>
            </a:ext>
          </a:extLst>
        </xdr:cNvPr>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459" name="直線コネクタ 458">
          <a:extLst>
            <a:ext uri="{FF2B5EF4-FFF2-40B4-BE49-F238E27FC236}">
              <a16:creationId xmlns:a16="http://schemas.microsoft.com/office/drawing/2014/main" id="{F98A11E8-1FD7-4883-A260-91BFF05CDD80}"/>
            </a:ext>
          </a:extLst>
        </xdr:cNvPr>
        <xdr:cNvCxnSpPr/>
      </xdr:nvCxnSpPr>
      <xdr:spPr>
        <a:xfrm>
          <a:off x="21323300" y="6495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460" name="楕円 459">
          <a:extLst>
            <a:ext uri="{FF2B5EF4-FFF2-40B4-BE49-F238E27FC236}">
              <a16:creationId xmlns:a16="http://schemas.microsoft.com/office/drawing/2014/main" id="{42E698A9-C0F8-413F-BC23-3D55489F45A7}"/>
            </a:ext>
          </a:extLst>
        </xdr:cNvPr>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156210</xdr:rowOff>
    </xdr:to>
    <xdr:cxnSp macro="">
      <xdr:nvCxnSpPr>
        <xdr:cNvPr id="461" name="直線コネクタ 460">
          <a:extLst>
            <a:ext uri="{FF2B5EF4-FFF2-40B4-BE49-F238E27FC236}">
              <a16:creationId xmlns:a16="http://schemas.microsoft.com/office/drawing/2014/main" id="{D4935FD5-CD10-43C2-9976-22E9AE544DDC}"/>
            </a:ext>
          </a:extLst>
        </xdr:cNvPr>
        <xdr:cNvCxnSpPr/>
      </xdr:nvCxnSpPr>
      <xdr:spPr>
        <a:xfrm flipV="1">
          <a:off x="20434300" y="6495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462" name="楕円 461">
          <a:extLst>
            <a:ext uri="{FF2B5EF4-FFF2-40B4-BE49-F238E27FC236}">
              <a16:creationId xmlns:a16="http://schemas.microsoft.com/office/drawing/2014/main" id="{25DC89C5-CD28-47FB-9B57-70E053537307}"/>
            </a:ext>
          </a:extLst>
        </xdr:cNvPr>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38</xdr:row>
      <xdr:rowOff>7620</xdr:rowOff>
    </xdr:to>
    <xdr:cxnSp macro="">
      <xdr:nvCxnSpPr>
        <xdr:cNvPr id="463" name="直線コネクタ 462">
          <a:extLst>
            <a:ext uri="{FF2B5EF4-FFF2-40B4-BE49-F238E27FC236}">
              <a16:creationId xmlns:a16="http://schemas.microsoft.com/office/drawing/2014/main" id="{8A1510E9-AD2A-4A4A-8101-EB1FBF272FE1}"/>
            </a:ext>
          </a:extLst>
        </xdr:cNvPr>
        <xdr:cNvCxnSpPr/>
      </xdr:nvCxnSpPr>
      <xdr:spPr>
        <a:xfrm flipV="1">
          <a:off x="19545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FE5B88F9-E27A-4646-B462-D1FCB6125EF7}"/>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31DF85E6-755E-4441-B7F5-5ED1C767A3F8}"/>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561AF8B8-D86F-40B4-BA71-EB6BD4EBDF1C}"/>
            </a:ext>
          </a:extLst>
        </xdr:cNvPr>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CFED53FB-A535-47EF-AEE8-D58B25F892DE}"/>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95D03D74-FB4F-4026-A90B-54D5FE068EDD}"/>
            </a:ext>
          </a:extLst>
        </xdr:cNvPr>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1F46757F-4B04-47A4-8ED4-6B3FC4C9BF14}"/>
            </a:ext>
          </a:extLst>
        </xdr:cNvPr>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13832018-AB84-49BB-969D-A494579BE2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EE858FC6-02C9-4EDE-A2B7-2F2E2C7BEA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D0F650C6-2970-488E-BC39-F61E1C0F2C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F56BFB09-86B2-4063-89D1-D1ACC80170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64BB2B7A-D27C-433F-9CBC-BE4A978F6C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37746DA3-D5B2-49BF-9801-41E645CF34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C8538A61-4683-4C47-8510-C8ED598CB4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F899D80F-DF7F-41E8-B501-5F01CDBCD8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FA917241-7671-4798-94D5-E40FDF560F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6C5B751D-DD05-4D26-9414-FADB4EB921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3D90F7C4-4459-4CF7-B411-D4603073E91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E6062586-D8BA-478F-8FBC-C9C9362172D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2CB75E3E-8C41-447E-A9C2-7B2558FBD2F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8E8B62DF-41B6-44FC-A622-EB39978C373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E84ACF0D-1286-4B8F-8653-DC90698A70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B4B143C7-1447-43A4-A79B-CB1D65B512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36A45827-FB8F-4627-8E68-23AC6C9CD8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70EE0D3A-7322-4118-9EC2-2518FC7F2A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3E8794A6-0BE0-4B72-A990-1E3898C199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A0F2C16A-5EBF-4E03-AE55-50CC02853C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0EB97358-A403-4075-8117-C6070F70458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A132AFE9-1BC2-4F7F-ACF2-A5BB06D0F6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EB96321A-2FF7-4D59-A989-3A831CF34E8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975A405B-58F7-4D5A-8A5E-1F3D091834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AB303788-ACEE-4830-A741-C3B404062533}"/>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81F5DEA4-21AC-4864-B5C7-C8556E4A027F}"/>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3292CDD3-0EC0-437D-9C4C-CF177D5F6188}"/>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BC0B67D-788B-41DA-A931-44BDE7D82791}"/>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4C87526A-4B68-45A6-9976-F0502F706E4F}"/>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A4F80AA0-1752-4F8F-B40D-2E014D68DB24}"/>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BFA341A3-973C-400D-A7EB-5167C52B015F}"/>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9598B427-E538-471E-BE88-2096D9DA89E1}"/>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59750BFF-DB79-4341-9945-8D133923B9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886EE522-33AE-42D0-8D43-C78C009BA10C}"/>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D80C316-9A74-40E0-AE0B-5FBC35B902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FF7D964-CA6F-4107-9C34-A3A8E09401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C5A622B-57FC-43A6-B10E-E7AED5FDCA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6C265D2-16D4-4BA6-93B9-09A4957678C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D4E2A42-6935-4857-AA84-8A6C604718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509" name="楕円 508">
          <a:extLst>
            <a:ext uri="{FF2B5EF4-FFF2-40B4-BE49-F238E27FC236}">
              <a16:creationId xmlns:a16="http://schemas.microsoft.com/office/drawing/2014/main" id="{3DB70962-BAFA-49A8-8E72-C3FCA39385DE}"/>
            </a:ext>
          </a:extLst>
        </xdr:cNvPr>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5E178C6A-6985-4BF2-9CBB-8768FB7B51BB}"/>
            </a:ext>
          </a:extLst>
        </xdr:cNvPr>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11" name="楕円 510">
          <a:extLst>
            <a:ext uri="{FF2B5EF4-FFF2-40B4-BE49-F238E27FC236}">
              <a16:creationId xmlns:a16="http://schemas.microsoft.com/office/drawing/2014/main" id="{5FED8F98-FE5B-492F-81AC-F32E6FDB7E71}"/>
            </a:ext>
          </a:extLst>
        </xdr:cNvPr>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57</xdr:row>
      <xdr:rowOff>34290</xdr:rowOff>
    </xdr:to>
    <xdr:cxnSp macro="">
      <xdr:nvCxnSpPr>
        <xdr:cNvPr id="512" name="直線コネクタ 511">
          <a:extLst>
            <a:ext uri="{FF2B5EF4-FFF2-40B4-BE49-F238E27FC236}">
              <a16:creationId xmlns:a16="http://schemas.microsoft.com/office/drawing/2014/main" id="{F42977C6-D4C7-4C26-B8F7-F6BA1BA7A003}"/>
            </a:ext>
          </a:extLst>
        </xdr:cNvPr>
        <xdr:cNvCxnSpPr/>
      </xdr:nvCxnSpPr>
      <xdr:spPr>
        <a:xfrm>
          <a:off x="15481300" y="9738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113030</xdr:rowOff>
    </xdr:from>
    <xdr:to>
      <xdr:col>76</xdr:col>
      <xdr:colOff>165100</xdr:colOff>
      <xdr:row>56</xdr:row>
      <xdr:rowOff>43180</xdr:rowOff>
    </xdr:to>
    <xdr:sp macro="" textlink="">
      <xdr:nvSpPr>
        <xdr:cNvPr id="513" name="楕円 512">
          <a:extLst>
            <a:ext uri="{FF2B5EF4-FFF2-40B4-BE49-F238E27FC236}">
              <a16:creationId xmlns:a16="http://schemas.microsoft.com/office/drawing/2014/main" id="{4137BF65-E991-4C8A-90AA-5A2E196406DF}"/>
            </a:ext>
          </a:extLst>
        </xdr:cNvPr>
        <xdr:cNvSpPr/>
      </xdr:nvSpPr>
      <xdr:spPr>
        <a:xfrm>
          <a:off x="14541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163830</xdr:rowOff>
    </xdr:from>
    <xdr:to>
      <xdr:col>81</xdr:col>
      <xdr:colOff>50800</xdr:colOff>
      <xdr:row>56</xdr:row>
      <xdr:rowOff>137160</xdr:rowOff>
    </xdr:to>
    <xdr:cxnSp macro="">
      <xdr:nvCxnSpPr>
        <xdr:cNvPr id="514" name="直線コネクタ 513">
          <a:extLst>
            <a:ext uri="{FF2B5EF4-FFF2-40B4-BE49-F238E27FC236}">
              <a16:creationId xmlns:a16="http://schemas.microsoft.com/office/drawing/2014/main" id="{8E46AB78-9E47-408B-9F07-1A77EC9A1A29}"/>
            </a:ext>
          </a:extLst>
        </xdr:cNvPr>
        <xdr:cNvCxnSpPr/>
      </xdr:nvCxnSpPr>
      <xdr:spPr>
        <a:xfrm>
          <a:off x="14592300" y="9593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15" name="楕円 514">
          <a:extLst>
            <a:ext uri="{FF2B5EF4-FFF2-40B4-BE49-F238E27FC236}">
              <a16:creationId xmlns:a16="http://schemas.microsoft.com/office/drawing/2014/main" id="{B2377173-EAD6-4B83-8A9B-B4D9642CB060}"/>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163830</xdr:rowOff>
    </xdr:from>
    <xdr:to>
      <xdr:col>76</xdr:col>
      <xdr:colOff>114300</xdr:colOff>
      <xdr:row>58</xdr:row>
      <xdr:rowOff>125730</xdr:rowOff>
    </xdr:to>
    <xdr:cxnSp macro="">
      <xdr:nvCxnSpPr>
        <xdr:cNvPr id="516" name="直線コネクタ 515">
          <a:extLst>
            <a:ext uri="{FF2B5EF4-FFF2-40B4-BE49-F238E27FC236}">
              <a16:creationId xmlns:a16="http://schemas.microsoft.com/office/drawing/2014/main" id="{34D8ADA4-F286-413A-9828-9244E445181D}"/>
            </a:ext>
          </a:extLst>
        </xdr:cNvPr>
        <xdr:cNvCxnSpPr/>
      </xdr:nvCxnSpPr>
      <xdr:spPr>
        <a:xfrm flipV="1">
          <a:off x="13703300" y="959358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a:extLst>
            <a:ext uri="{FF2B5EF4-FFF2-40B4-BE49-F238E27FC236}">
              <a16:creationId xmlns:a16="http://schemas.microsoft.com/office/drawing/2014/main" id="{09971422-46A9-4EF7-B586-6D20CC1ABCAF}"/>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id="{4A17E05C-83DB-41FF-BA38-1F209D8A6508}"/>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id="{07DB2F65-5B2C-4912-830E-7E2263424F74}"/>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20" name="n_1mainValue【学校施設】&#10;有形固定資産減価償却率">
          <a:extLst>
            <a:ext uri="{FF2B5EF4-FFF2-40B4-BE49-F238E27FC236}">
              <a16:creationId xmlns:a16="http://schemas.microsoft.com/office/drawing/2014/main" id="{4DFBC26D-3BA3-4B4E-8B6B-ECC8CF67D196}"/>
            </a:ext>
          </a:extLst>
        </xdr:cNvPr>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59707</xdr:rowOff>
    </xdr:from>
    <xdr:ext cx="405111" cy="259045"/>
    <xdr:sp macro="" textlink="">
      <xdr:nvSpPr>
        <xdr:cNvPr id="521" name="n_2mainValue【学校施設】&#10;有形固定資産減価償却率">
          <a:extLst>
            <a:ext uri="{FF2B5EF4-FFF2-40B4-BE49-F238E27FC236}">
              <a16:creationId xmlns:a16="http://schemas.microsoft.com/office/drawing/2014/main" id="{CFD1E4A8-2E51-4F23-994D-DA46A29E1B07}"/>
            </a:ext>
          </a:extLst>
        </xdr:cNvPr>
        <xdr:cNvSpPr txBox="1"/>
      </xdr:nvSpPr>
      <xdr:spPr>
        <a:xfrm>
          <a:off x="14389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22" name="n_3mainValue【学校施設】&#10;有形固定資産減価償却率">
          <a:extLst>
            <a:ext uri="{FF2B5EF4-FFF2-40B4-BE49-F238E27FC236}">
              <a16:creationId xmlns:a16="http://schemas.microsoft.com/office/drawing/2014/main" id="{8C7C5438-D3D7-4133-A55F-6CE03A0456FE}"/>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6E9C7822-054B-4529-9A67-56A5A61D23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573DCA2A-BDB1-4977-9A53-A0A8F96697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80EEA841-10F4-48FF-9B5A-D049B450BE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906DB93F-2017-4C8D-8E26-1A423B7601F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447E5811-4DFB-4744-8D64-7CCE779CB6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4882F0E0-3EAD-470F-8C93-DFD35C42DD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FE3B7E28-D62A-4371-B8EC-E97087AB7F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96182F9-5A2C-4BAC-9437-B87986C6DF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C055C5C8-0D32-41CA-BB19-D3C0BEF028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13E1CCE7-6C9A-45F8-8731-69FD1F2BA2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FC1DE3ED-6F90-4836-9180-B31DB9D44C8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77F18A02-8DDE-40B0-91F0-BA1B513C92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DFB24D64-87DA-490E-A459-C12F553936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DAC41659-B83C-407C-8C7F-33A3A29AC0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93569C64-37F5-4137-B1CC-91EA6E5552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B650620D-C677-440A-A52B-6069D5CA2A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DE23EA1A-AE36-448D-A8DD-F6105CED79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2121349E-DD5E-4F9B-BAA9-9933065D56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51E3DD54-B600-467B-B3F4-F4FA287E9F5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D02A315-D1DF-4892-9C8D-BCACB5A792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B5956E84-A370-4046-AF15-C48CD2F27B8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33568971-1B3E-4FA4-BFD4-E610CDE8C5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F7FB676A-626D-43B5-BC20-D1A7EE7A7E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4018FB36-5458-44EE-B666-58D89FAB42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80FE2A57-BF09-4270-8283-0E810789F6D1}"/>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8D67D19D-5EDA-473A-A134-E9DE02AF8C8E}"/>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9C8E5C14-E69E-4D34-BF09-71A09B1BA0C5}"/>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AB00DC2D-4D22-4668-A64B-CE43756C3791}"/>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2455AE7E-F66C-4663-8630-30C73085BE9A}"/>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0C00FA35-4D7C-47B8-B059-598AA82F60D7}"/>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53EB4610-4EA6-455F-909B-064C8320D29F}"/>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62381D4D-25DA-43B4-90AD-F1793D820C5B}"/>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9D4190BB-7460-410F-9E7C-593AFCE7AF6B}"/>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B069A9FE-A280-4D58-99CF-E82ACA287DB8}"/>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1F471742-BE4A-4F5E-8EF5-86E6C6F71F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59D2140-10B7-424A-B70D-2FB699C6FA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A0B43B5B-14B7-4A97-B0AE-8AC0000F0F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7876325-110E-4EB7-B58E-C9398C4F6D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5947A8A-988F-499E-821A-B3472BB67D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148590</xdr:rowOff>
    </xdr:from>
    <xdr:to>
      <xdr:col>116</xdr:col>
      <xdr:colOff>114300</xdr:colOff>
      <xdr:row>62</xdr:row>
      <xdr:rowOff>78740</xdr:rowOff>
    </xdr:to>
    <xdr:sp macro="" textlink="">
      <xdr:nvSpPr>
        <xdr:cNvPr id="562" name="楕円 561">
          <a:extLst>
            <a:ext uri="{FF2B5EF4-FFF2-40B4-BE49-F238E27FC236}">
              <a16:creationId xmlns:a16="http://schemas.microsoft.com/office/drawing/2014/main" id="{187B67D1-CE72-4C1A-9197-4E299792DC86}"/>
            </a:ext>
          </a:extLst>
        </xdr:cNvPr>
        <xdr:cNvSpPr/>
      </xdr:nvSpPr>
      <xdr:spPr>
        <a:xfrm>
          <a:off x="221107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563" name="【学校施設】&#10;一人当たり面積該当値テキスト">
          <a:extLst>
            <a:ext uri="{FF2B5EF4-FFF2-40B4-BE49-F238E27FC236}">
              <a16:creationId xmlns:a16="http://schemas.microsoft.com/office/drawing/2014/main" id="{1ACB79A8-ADE9-4BF7-A9ED-977A6981884D}"/>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564" name="楕円 563">
          <a:extLst>
            <a:ext uri="{FF2B5EF4-FFF2-40B4-BE49-F238E27FC236}">
              <a16:creationId xmlns:a16="http://schemas.microsoft.com/office/drawing/2014/main" id="{FF217DA0-8874-4EC9-8BE5-F63A75E1F8E1}"/>
            </a:ext>
          </a:extLst>
        </xdr:cNvPr>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27940</xdr:rowOff>
    </xdr:from>
    <xdr:to>
      <xdr:col>116</xdr:col>
      <xdr:colOff>63500</xdr:colOff>
      <xdr:row>62</xdr:row>
      <xdr:rowOff>30480</xdr:rowOff>
    </xdr:to>
    <xdr:cxnSp macro="">
      <xdr:nvCxnSpPr>
        <xdr:cNvPr id="565" name="直線コネクタ 564">
          <a:extLst>
            <a:ext uri="{FF2B5EF4-FFF2-40B4-BE49-F238E27FC236}">
              <a16:creationId xmlns:a16="http://schemas.microsoft.com/office/drawing/2014/main" id="{445688B5-438F-497B-B23F-DD7DFF6BE4DF}"/>
            </a:ext>
          </a:extLst>
        </xdr:cNvPr>
        <xdr:cNvCxnSpPr/>
      </xdr:nvCxnSpPr>
      <xdr:spPr>
        <a:xfrm flipV="1">
          <a:off x="21323300" y="106578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152400</xdr:rowOff>
    </xdr:from>
    <xdr:to>
      <xdr:col>107</xdr:col>
      <xdr:colOff>101600</xdr:colOff>
      <xdr:row>62</xdr:row>
      <xdr:rowOff>82550</xdr:rowOff>
    </xdr:to>
    <xdr:sp macro="" textlink="">
      <xdr:nvSpPr>
        <xdr:cNvPr id="566" name="楕円 565">
          <a:extLst>
            <a:ext uri="{FF2B5EF4-FFF2-40B4-BE49-F238E27FC236}">
              <a16:creationId xmlns:a16="http://schemas.microsoft.com/office/drawing/2014/main" id="{8172764D-983F-489C-A15A-7C93550F6AED}"/>
            </a:ext>
          </a:extLst>
        </xdr:cNvPr>
        <xdr:cNvSpPr/>
      </xdr:nvSpPr>
      <xdr:spPr>
        <a:xfrm>
          <a:off x="20383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31750</xdr:rowOff>
    </xdr:to>
    <xdr:cxnSp macro="">
      <xdr:nvCxnSpPr>
        <xdr:cNvPr id="567" name="直線コネクタ 566">
          <a:extLst>
            <a:ext uri="{FF2B5EF4-FFF2-40B4-BE49-F238E27FC236}">
              <a16:creationId xmlns:a16="http://schemas.microsoft.com/office/drawing/2014/main" id="{8F157DD8-305D-4890-BE57-3794DF42B016}"/>
            </a:ext>
          </a:extLst>
        </xdr:cNvPr>
        <xdr:cNvCxnSpPr/>
      </xdr:nvCxnSpPr>
      <xdr:spPr>
        <a:xfrm flipV="1">
          <a:off x="20434300" y="10660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157480</xdr:rowOff>
    </xdr:from>
    <xdr:to>
      <xdr:col>102</xdr:col>
      <xdr:colOff>165100</xdr:colOff>
      <xdr:row>62</xdr:row>
      <xdr:rowOff>87630</xdr:rowOff>
    </xdr:to>
    <xdr:sp macro="" textlink="">
      <xdr:nvSpPr>
        <xdr:cNvPr id="568" name="楕円 567">
          <a:extLst>
            <a:ext uri="{FF2B5EF4-FFF2-40B4-BE49-F238E27FC236}">
              <a16:creationId xmlns:a16="http://schemas.microsoft.com/office/drawing/2014/main" id="{D9C5EE3C-A1F0-4299-B6FC-9F7ECCF6B280}"/>
            </a:ext>
          </a:extLst>
        </xdr:cNvPr>
        <xdr:cNvSpPr/>
      </xdr:nvSpPr>
      <xdr:spPr>
        <a:xfrm>
          <a:off x="19494500" y="106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31750</xdr:rowOff>
    </xdr:from>
    <xdr:to>
      <xdr:col>107</xdr:col>
      <xdr:colOff>50800</xdr:colOff>
      <xdr:row>62</xdr:row>
      <xdr:rowOff>36830</xdr:rowOff>
    </xdr:to>
    <xdr:cxnSp macro="">
      <xdr:nvCxnSpPr>
        <xdr:cNvPr id="569" name="直線コネクタ 568">
          <a:extLst>
            <a:ext uri="{FF2B5EF4-FFF2-40B4-BE49-F238E27FC236}">
              <a16:creationId xmlns:a16="http://schemas.microsoft.com/office/drawing/2014/main" id="{81DF9613-03CC-44CD-ADCE-2C21AC3B4A6B}"/>
            </a:ext>
          </a:extLst>
        </xdr:cNvPr>
        <xdr:cNvCxnSpPr/>
      </xdr:nvCxnSpPr>
      <xdr:spPr>
        <a:xfrm flipV="1">
          <a:off x="19545300" y="106616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A7527E49-57A7-4932-B5AF-07829CDB3C4A}"/>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CC7906D4-C29F-49C4-B9F5-E5C03A02B115}"/>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4152A910-A656-46D3-AF73-856FAAAE26B5}"/>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72407</xdr:rowOff>
    </xdr:from>
    <xdr:ext cx="469744" cy="259045"/>
    <xdr:sp macro="" textlink="">
      <xdr:nvSpPr>
        <xdr:cNvPr id="573" name="n_1mainValue【学校施設】&#10;一人当たり面積">
          <a:extLst>
            <a:ext uri="{FF2B5EF4-FFF2-40B4-BE49-F238E27FC236}">
              <a16:creationId xmlns:a16="http://schemas.microsoft.com/office/drawing/2014/main" id="{14F05DCB-DB8A-487C-BDBC-1DCFEF10CEED}"/>
            </a:ext>
          </a:extLst>
        </xdr:cNvPr>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73677</xdr:rowOff>
    </xdr:from>
    <xdr:ext cx="469744" cy="259045"/>
    <xdr:sp macro="" textlink="">
      <xdr:nvSpPr>
        <xdr:cNvPr id="574" name="n_2mainValue【学校施設】&#10;一人当たり面積">
          <a:extLst>
            <a:ext uri="{FF2B5EF4-FFF2-40B4-BE49-F238E27FC236}">
              <a16:creationId xmlns:a16="http://schemas.microsoft.com/office/drawing/2014/main" id="{4E4CBE0E-DBD0-4157-A458-FEA212526AB8}"/>
            </a:ext>
          </a:extLst>
        </xdr:cNvPr>
        <xdr:cNvSpPr txBox="1"/>
      </xdr:nvSpPr>
      <xdr:spPr>
        <a:xfrm>
          <a:off x="20199427"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78757</xdr:rowOff>
    </xdr:from>
    <xdr:ext cx="469744" cy="259045"/>
    <xdr:sp macro="" textlink="">
      <xdr:nvSpPr>
        <xdr:cNvPr id="575" name="n_3mainValue【学校施設】&#10;一人当たり面積">
          <a:extLst>
            <a:ext uri="{FF2B5EF4-FFF2-40B4-BE49-F238E27FC236}">
              <a16:creationId xmlns:a16="http://schemas.microsoft.com/office/drawing/2014/main" id="{CF97A193-7AC4-4FFC-9F80-E269A85CD1A3}"/>
            </a:ext>
          </a:extLst>
        </xdr:cNvPr>
        <xdr:cNvSpPr txBox="1"/>
      </xdr:nvSpPr>
      <xdr:spPr>
        <a:xfrm>
          <a:off x="19310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A458B546-589A-4860-BC12-16CD00C254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E052E3CA-4A8B-4941-B5A3-F306A1FB34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7870CEDC-63A2-403D-89E6-FA78EB70D1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5D24B4-A1B3-4CF1-83E2-208E8B4AC0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7E92E521-B8E9-4F29-B98D-3525481D15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A2745AB5-ADC7-445D-BB4E-7BCD02CFC8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1876D772-AD74-4099-81A5-2F011A05A9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B1E8464F-680A-44B6-984F-D08DA31624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A6F7994D-6C04-497D-B079-2355AA557E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5E5955FE-0401-4B2F-8142-394558392F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B6E4909E-359A-476F-992C-379BB697BE2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C73826A8-BE24-438C-93A1-A42C57111A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C80D155B-DC96-4BCE-B332-0236AE7EF86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9CF5D48F-7E8F-433B-99AB-313920205D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81737AE2-1D2D-4969-A7FD-1DC2AC1AE7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7D354328-5483-4EAD-B7E6-0FC89178646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7574417B-BBAA-419A-AA07-0395606673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8FE38EFA-95D4-42C2-B0C9-E2AE301B1D6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A726CA5D-E0D1-40F6-9FDB-44C8456E2A9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FC134DC9-DCFB-443F-AC5E-5DF57D4256C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1750B5FB-ECB4-4E85-B469-5B7FCBF5C58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EFFFDDA8-E674-4114-A194-591CDCF4BE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2593AD1B-FC77-4501-B787-8AA18A0391B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4CCC6C7F-94F5-496A-BDAC-8040FF6F79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D0F53A60-F2A6-4C5C-A764-0D56DFEDBDA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AD0DBC82-145D-4BD7-B83B-062AA7B09879}"/>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402FFEC0-E100-47A5-AE8F-0C46B6D8175A}"/>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505D02AD-BD40-4E31-8864-57CE4A7B592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C9079BB6-CA3B-473F-93B1-A0B9782B62A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a:extLst>
            <a:ext uri="{FF2B5EF4-FFF2-40B4-BE49-F238E27FC236}">
              <a16:creationId xmlns:a16="http://schemas.microsoft.com/office/drawing/2014/main" id="{2BB4D047-47FB-4E51-AEF8-1FE16511D17E}"/>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DBFDAF61-1786-45B6-9624-896F239909C3}"/>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31404F3F-831C-4FC8-9F34-453B3DD90C72}"/>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465DB7EF-615A-4714-BF53-1EC8BCF3500E}"/>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D0D878D7-6520-4337-8425-1375F965574A}"/>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B68297F0-2717-4088-87CB-0D44FA913C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F59948E-40B1-4CEE-AD95-222667F3BFE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734E39F2-04CF-4263-AEBF-38D2CE4D9E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1E13E370-A35F-4754-A9C1-43DBC23373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40E1E9D0-0F76-402B-B3D5-E0F702E313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615" name="楕円 614">
          <a:extLst>
            <a:ext uri="{FF2B5EF4-FFF2-40B4-BE49-F238E27FC236}">
              <a16:creationId xmlns:a16="http://schemas.microsoft.com/office/drawing/2014/main" id="{FFEC58F3-8C85-4EE3-9606-B3B4BDCAAFAE}"/>
            </a:ext>
          </a:extLst>
        </xdr:cNvPr>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616" name="【児童館】&#10;有形固定資産減価償却率該当値テキスト">
          <a:extLst>
            <a:ext uri="{FF2B5EF4-FFF2-40B4-BE49-F238E27FC236}">
              <a16:creationId xmlns:a16="http://schemas.microsoft.com/office/drawing/2014/main" id="{8DC287B1-9D48-4AD8-AB5B-F50E3B3023A4}"/>
            </a:ext>
          </a:extLst>
        </xdr:cNvPr>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617" name="楕円 616">
          <a:extLst>
            <a:ext uri="{FF2B5EF4-FFF2-40B4-BE49-F238E27FC236}">
              <a16:creationId xmlns:a16="http://schemas.microsoft.com/office/drawing/2014/main" id="{C0E9F343-3CFB-42A7-9213-71553EA71FCD}"/>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43814</xdr:rowOff>
    </xdr:to>
    <xdr:cxnSp macro="">
      <xdr:nvCxnSpPr>
        <xdr:cNvPr id="618" name="直線コネクタ 617">
          <a:extLst>
            <a:ext uri="{FF2B5EF4-FFF2-40B4-BE49-F238E27FC236}">
              <a16:creationId xmlns:a16="http://schemas.microsoft.com/office/drawing/2014/main" id="{169ED591-9373-4239-BA66-AD68F81ECCB5}"/>
            </a:ext>
          </a:extLst>
        </xdr:cNvPr>
        <xdr:cNvCxnSpPr/>
      </xdr:nvCxnSpPr>
      <xdr:spPr>
        <a:xfrm flipV="1">
          <a:off x="15481300" y="139198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114936</xdr:rowOff>
    </xdr:from>
    <xdr:to>
      <xdr:col>76</xdr:col>
      <xdr:colOff>165100</xdr:colOff>
      <xdr:row>80</xdr:row>
      <xdr:rowOff>45086</xdr:rowOff>
    </xdr:to>
    <xdr:sp macro="" textlink="">
      <xdr:nvSpPr>
        <xdr:cNvPr id="619" name="楕円 618">
          <a:extLst>
            <a:ext uri="{FF2B5EF4-FFF2-40B4-BE49-F238E27FC236}">
              <a16:creationId xmlns:a16="http://schemas.microsoft.com/office/drawing/2014/main" id="{B45CDDF1-227C-4F4B-9AA3-970A26382E26}"/>
            </a:ext>
          </a:extLst>
        </xdr:cNvPr>
        <xdr:cNvSpPr/>
      </xdr:nvSpPr>
      <xdr:spPr>
        <a:xfrm>
          <a:off x="14541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165736</xdr:rowOff>
    </xdr:from>
    <xdr:to>
      <xdr:col>81</xdr:col>
      <xdr:colOff>50800</xdr:colOff>
      <xdr:row>81</xdr:row>
      <xdr:rowOff>43814</xdr:rowOff>
    </xdr:to>
    <xdr:cxnSp macro="">
      <xdr:nvCxnSpPr>
        <xdr:cNvPr id="620" name="直線コネクタ 619">
          <a:extLst>
            <a:ext uri="{FF2B5EF4-FFF2-40B4-BE49-F238E27FC236}">
              <a16:creationId xmlns:a16="http://schemas.microsoft.com/office/drawing/2014/main" id="{F2128437-1BE3-4EA2-B77B-155F052D409C}"/>
            </a:ext>
          </a:extLst>
        </xdr:cNvPr>
        <xdr:cNvCxnSpPr/>
      </xdr:nvCxnSpPr>
      <xdr:spPr>
        <a:xfrm>
          <a:off x="14592300" y="13710286"/>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92075</xdr:rowOff>
    </xdr:from>
    <xdr:to>
      <xdr:col>72</xdr:col>
      <xdr:colOff>38100</xdr:colOff>
      <xdr:row>80</xdr:row>
      <xdr:rowOff>22225</xdr:rowOff>
    </xdr:to>
    <xdr:sp macro="" textlink="">
      <xdr:nvSpPr>
        <xdr:cNvPr id="621" name="楕円 620">
          <a:extLst>
            <a:ext uri="{FF2B5EF4-FFF2-40B4-BE49-F238E27FC236}">
              <a16:creationId xmlns:a16="http://schemas.microsoft.com/office/drawing/2014/main" id="{27FB4236-5EAE-4756-AF2B-BABE6CBC26C0}"/>
            </a:ext>
          </a:extLst>
        </xdr:cNvPr>
        <xdr:cNvSpPr/>
      </xdr:nvSpPr>
      <xdr:spPr>
        <a:xfrm>
          <a:off x="13652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142875</xdr:rowOff>
    </xdr:from>
    <xdr:to>
      <xdr:col>76</xdr:col>
      <xdr:colOff>114300</xdr:colOff>
      <xdr:row>79</xdr:row>
      <xdr:rowOff>165736</xdr:rowOff>
    </xdr:to>
    <xdr:cxnSp macro="">
      <xdr:nvCxnSpPr>
        <xdr:cNvPr id="622" name="直線コネクタ 621">
          <a:extLst>
            <a:ext uri="{FF2B5EF4-FFF2-40B4-BE49-F238E27FC236}">
              <a16:creationId xmlns:a16="http://schemas.microsoft.com/office/drawing/2014/main" id="{6341E770-787D-4D09-A60A-D9C41D3AB55D}"/>
            </a:ext>
          </a:extLst>
        </xdr:cNvPr>
        <xdr:cNvCxnSpPr/>
      </xdr:nvCxnSpPr>
      <xdr:spPr>
        <a:xfrm>
          <a:off x="13703300" y="136874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a:extLst>
            <a:ext uri="{FF2B5EF4-FFF2-40B4-BE49-F238E27FC236}">
              <a16:creationId xmlns:a16="http://schemas.microsoft.com/office/drawing/2014/main" id="{685CB2FA-F7D2-4DAB-9326-79281D4C6E31}"/>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4" name="n_2aveValue【児童館】&#10;有形固定資産減価償却率">
          <a:extLst>
            <a:ext uri="{FF2B5EF4-FFF2-40B4-BE49-F238E27FC236}">
              <a16:creationId xmlns:a16="http://schemas.microsoft.com/office/drawing/2014/main" id="{27304C62-BBB7-45C8-B289-AD993E782033}"/>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a:extLst>
            <a:ext uri="{FF2B5EF4-FFF2-40B4-BE49-F238E27FC236}">
              <a16:creationId xmlns:a16="http://schemas.microsoft.com/office/drawing/2014/main" id="{150824B4-2A67-46DB-AA9A-5A167D2CD381}"/>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626" name="n_1mainValue【児童館】&#10;有形固定資産減価償却率">
          <a:extLst>
            <a:ext uri="{FF2B5EF4-FFF2-40B4-BE49-F238E27FC236}">
              <a16:creationId xmlns:a16="http://schemas.microsoft.com/office/drawing/2014/main" id="{6D8AB6FB-BF98-4498-B3AC-51354F1F5FAF}"/>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61613</xdr:rowOff>
    </xdr:from>
    <xdr:ext cx="405111" cy="259045"/>
    <xdr:sp macro="" textlink="">
      <xdr:nvSpPr>
        <xdr:cNvPr id="627" name="n_2mainValue【児童館】&#10;有形固定資産減価償却率">
          <a:extLst>
            <a:ext uri="{FF2B5EF4-FFF2-40B4-BE49-F238E27FC236}">
              <a16:creationId xmlns:a16="http://schemas.microsoft.com/office/drawing/2014/main" id="{A5E08A4E-975A-4142-BECA-328C7E52A7AE}"/>
            </a:ext>
          </a:extLst>
        </xdr:cNvPr>
        <xdr:cNvSpPr txBox="1"/>
      </xdr:nvSpPr>
      <xdr:spPr>
        <a:xfrm>
          <a:off x="14389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38752</xdr:rowOff>
    </xdr:from>
    <xdr:ext cx="405111" cy="259045"/>
    <xdr:sp macro="" textlink="">
      <xdr:nvSpPr>
        <xdr:cNvPr id="628" name="n_3mainValue【児童館】&#10;有形固定資産減価償却率">
          <a:extLst>
            <a:ext uri="{FF2B5EF4-FFF2-40B4-BE49-F238E27FC236}">
              <a16:creationId xmlns:a16="http://schemas.microsoft.com/office/drawing/2014/main" id="{E56774A6-BAD9-4575-9ECD-B80ED7DE470B}"/>
            </a:ext>
          </a:extLst>
        </xdr:cNvPr>
        <xdr:cNvSpPr txBox="1"/>
      </xdr:nvSpPr>
      <xdr:spPr>
        <a:xfrm>
          <a:off x="13500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BEAF04B3-B50D-4BB8-977F-9E22A97454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F3CBFB50-B767-4E2B-80CF-0C347B8225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212A2B65-FBCC-4C65-81B5-E9C7D7CEE4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486C81BA-AC69-4AE9-9622-28133AC9F5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7BB916E1-A42E-4590-BFA0-191DF71374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BE2FF91C-9DDB-451A-AF8B-D88B71D3F6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B069AC9D-0B2B-407A-BCB3-FA60FE74CB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6EB3AC79-730C-4E64-B70F-9AD9FD3B72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C9F36D64-C624-47A2-97A5-404A8CDF47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7B0B9087-26A3-41FE-961A-23743E3470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714F0DB4-0CE2-4156-A732-B0245199BD5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5155A5D6-6F50-47ED-9409-BFEB6FC26C0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E9209EA1-6C2B-4152-8C6C-767F5AAA45B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1E82AB77-261C-42D3-9B4E-530614B8BA6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1353757F-603D-4DCF-AF0B-9E857DB528E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11C85B4B-194A-42ED-99DB-04E9721FD83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D451A535-8D1C-425E-B22E-8D3F4C59E71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D03D0C67-271A-47E2-AF9D-A85A808ADBC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C4CBDF19-0E75-4001-9A89-73774FCC93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849F87F0-ADB0-4800-A985-17330D2B5F8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D6487EEB-A49D-4924-8941-FFBD937CF9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327A1DC1-7568-443E-B3D1-65C6AF7A9E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07F08958-A35C-44BC-AE14-F1BD5768817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FBA95A7B-C89A-49D5-A1DF-092CA47101A9}"/>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FFF37121-DD8F-44D0-94B3-E21ACEFC84F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24834184-9216-4920-A33B-5681F6A56C0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7C710CBA-FBCC-412D-BC27-79CF6C0A555D}"/>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D09236A0-0537-470C-B108-3BD6F64AFBB5}"/>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7" name="【児童館】&#10;一人当たり面積平均値テキスト">
          <a:extLst>
            <a:ext uri="{FF2B5EF4-FFF2-40B4-BE49-F238E27FC236}">
              <a16:creationId xmlns:a16="http://schemas.microsoft.com/office/drawing/2014/main" id="{D9218E74-FBCF-48E4-9064-DFD060BB5E19}"/>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EDC6ADF2-C537-48A7-9CBA-B1C6A89C7824}"/>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E7884186-473C-464E-8881-D43C3061910B}"/>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FCE9CF0C-6CDD-4421-AAAF-4CBD6AB37BB8}"/>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09C27FD8-E73F-4156-A7CC-85E055D7690A}"/>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FE0F4D6-EF95-4B4B-8BCC-FD4922F6E4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83E4FA9-33CF-4059-BD6A-0D5107FFE7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CFDDD12-2DD0-4E68-9F29-BC9B9D7719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AF4BB2F-3949-41B1-9885-BC089A38AE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B0655FF-9E31-4955-9AAF-A26F22E341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67" name="楕円 666">
          <a:extLst>
            <a:ext uri="{FF2B5EF4-FFF2-40B4-BE49-F238E27FC236}">
              <a16:creationId xmlns:a16="http://schemas.microsoft.com/office/drawing/2014/main" id="{67FBD001-DFD4-4712-B187-C21591789CFF}"/>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68" name="【児童館】&#10;一人当たり面積該当値テキスト">
          <a:extLst>
            <a:ext uri="{FF2B5EF4-FFF2-40B4-BE49-F238E27FC236}">
              <a16:creationId xmlns:a16="http://schemas.microsoft.com/office/drawing/2014/main" id="{6B71ECF6-3F64-4219-AA94-3345CE20D93C}"/>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69" name="楕円 668">
          <a:extLst>
            <a:ext uri="{FF2B5EF4-FFF2-40B4-BE49-F238E27FC236}">
              <a16:creationId xmlns:a16="http://schemas.microsoft.com/office/drawing/2014/main" id="{EB2DCA57-0B69-4D32-88A2-FCF59843F06E}"/>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70" name="直線コネクタ 669">
          <a:extLst>
            <a:ext uri="{FF2B5EF4-FFF2-40B4-BE49-F238E27FC236}">
              <a16:creationId xmlns:a16="http://schemas.microsoft.com/office/drawing/2014/main" id="{66CDD8EF-E83B-4EC7-8222-5762537BC23E}"/>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671" name="楕円 670">
          <a:extLst>
            <a:ext uri="{FF2B5EF4-FFF2-40B4-BE49-F238E27FC236}">
              <a16:creationId xmlns:a16="http://schemas.microsoft.com/office/drawing/2014/main" id="{766E8A34-4B9B-4B6B-B934-357CE5B39190}"/>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133350</xdr:rowOff>
    </xdr:to>
    <xdr:cxnSp macro="">
      <xdr:nvCxnSpPr>
        <xdr:cNvPr id="672" name="直線コネクタ 671">
          <a:extLst>
            <a:ext uri="{FF2B5EF4-FFF2-40B4-BE49-F238E27FC236}">
              <a16:creationId xmlns:a16="http://schemas.microsoft.com/office/drawing/2014/main" id="{8B7E91D6-0BFD-47CB-9916-DEA3EF34C1D2}"/>
            </a:ext>
          </a:extLst>
        </xdr:cNvPr>
        <xdr:cNvCxnSpPr/>
      </xdr:nvCxnSpPr>
      <xdr:spPr>
        <a:xfrm flipV="1">
          <a:off x="20434300" y="1394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73" name="楕円 672">
          <a:extLst>
            <a:ext uri="{FF2B5EF4-FFF2-40B4-BE49-F238E27FC236}">
              <a16:creationId xmlns:a16="http://schemas.microsoft.com/office/drawing/2014/main" id="{90336C44-A550-4FC0-BAB0-38E273CF3A10}"/>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133350</xdr:rowOff>
    </xdr:to>
    <xdr:cxnSp macro="">
      <xdr:nvCxnSpPr>
        <xdr:cNvPr id="674" name="直線コネクタ 673">
          <a:extLst>
            <a:ext uri="{FF2B5EF4-FFF2-40B4-BE49-F238E27FC236}">
              <a16:creationId xmlns:a16="http://schemas.microsoft.com/office/drawing/2014/main" id="{A161DB07-AD45-49BB-B912-A4A30C25168F}"/>
            </a:ext>
          </a:extLst>
        </xdr:cNvPr>
        <xdr:cNvCxnSpPr/>
      </xdr:nvCxnSpPr>
      <xdr:spPr>
        <a:xfrm>
          <a:off x="19545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5" name="n_1aveValue【児童館】&#10;一人当たり面積">
          <a:extLst>
            <a:ext uri="{FF2B5EF4-FFF2-40B4-BE49-F238E27FC236}">
              <a16:creationId xmlns:a16="http://schemas.microsoft.com/office/drawing/2014/main" id="{8B9F25E0-D54D-42A1-ABD7-AD9DEAF613DB}"/>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a:extLst>
            <a:ext uri="{FF2B5EF4-FFF2-40B4-BE49-F238E27FC236}">
              <a16:creationId xmlns:a16="http://schemas.microsoft.com/office/drawing/2014/main" id="{DA68A256-58E5-4504-9F3D-3E40CDCA673A}"/>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7" name="n_3aveValue【児童館】&#10;一人当たり面積">
          <a:extLst>
            <a:ext uri="{FF2B5EF4-FFF2-40B4-BE49-F238E27FC236}">
              <a16:creationId xmlns:a16="http://schemas.microsoft.com/office/drawing/2014/main" id="{20CE3BF9-C7FB-4CE2-8FE5-081AAB65D936}"/>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78" name="n_1mainValue【児童館】&#10;一人当たり面積">
          <a:extLst>
            <a:ext uri="{FF2B5EF4-FFF2-40B4-BE49-F238E27FC236}">
              <a16:creationId xmlns:a16="http://schemas.microsoft.com/office/drawing/2014/main" id="{A40272C0-A7D3-4458-B66C-C777E5733A9F}"/>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679" name="n_2mainValue【児童館】&#10;一人当たり面積">
          <a:extLst>
            <a:ext uri="{FF2B5EF4-FFF2-40B4-BE49-F238E27FC236}">
              <a16:creationId xmlns:a16="http://schemas.microsoft.com/office/drawing/2014/main" id="{2AAAA499-38D4-4D7F-B6B9-09D9413F0C42}"/>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680" name="n_3mainValue【児童館】&#10;一人当たり面積">
          <a:extLst>
            <a:ext uri="{FF2B5EF4-FFF2-40B4-BE49-F238E27FC236}">
              <a16:creationId xmlns:a16="http://schemas.microsoft.com/office/drawing/2014/main" id="{6AD9B908-36A5-45B9-8F92-1E0A0C885EB6}"/>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84DB6C58-509E-4A35-B336-538BD105D6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FA187390-0804-4523-BC49-3A0ECE7646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834E8A9D-7300-4ABB-91DA-6A0A139402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F60181A8-25FD-48B3-B213-D49651B0C6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61AF0065-F9F8-4C71-893A-E50F7AB3A4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DC64BBD4-A151-497F-B951-B1007F9FD88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FC008EB6-A4E4-4AD4-B65B-0125E8C587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B75F5E84-E0B1-4092-94B5-C5BAC71F4C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763D13E4-3BB3-4912-A34D-A76384FFCD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14543559-AB11-45F2-BB5B-9166365E72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4203DA3F-B098-49D9-99E2-0F586B27570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64833EE1-8ED3-4213-AB6F-3F067477B4D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CC987D26-76FF-4E7B-A41C-AFE7DB41464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63072328-263D-42D7-BFB8-3C686B55683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CDFD84A2-196C-429F-937A-2068C3793F5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8A983434-A0A7-4BB3-AFE3-80ED0EF5B3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9D6507FF-7FC9-43D5-B8BA-59A7C37C94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174F3A79-0C5D-42FD-AC9B-895579DA34B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26F62451-C59E-4BA8-8CD1-5EFA31970CC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BAFF1717-44C4-496B-827F-18B17881F5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EAE9153A-756F-47EF-A3FA-A048CD7F377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9BE2B014-7FD8-41E1-B3E2-99F26A5753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742C8763-9407-4218-AD45-053484C3E16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894A992E-E8A4-4FF9-BF27-646743BF13F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F4A6260A-2886-4AE9-87B7-B7B0DA2DA365}"/>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6E285301-3213-41D0-AD52-CCC729A4477C}"/>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1CAFC1DF-572B-4080-8C2C-962CE25CFC14}"/>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25BF6AA8-39C1-419A-8EA6-5EFA3F10334C}"/>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8D0084BB-C197-4C89-A9C9-B9516440FE76}"/>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a:extLst>
            <a:ext uri="{FF2B5EF4-FFF2-40B4-BE49-F238E27FC236}">
              <a16:creationId xmlns:a16="http://schemas.microsoft.com/office/drawing/2014/main" id="{94C74175-36AE-4C3A-B285-C5D4CDFEC6EA}"/>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2DDB0FA2-0909-43B0-86C6-AC560231E707}"/>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141FBA94-B177-4B9B-8A0D-6DA957FBE001}"/>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DE497475-5166-4768-AA65-782B02C07631}"/>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6C40B2A6-C9FE-4ABA-9D19-7D950A0C8925}"/>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421A0319-2F42-494B-98A1-A645230560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1E67FE83-A01C-4109-82B2-12C257FAF8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747AA827-A9E8-40A6-A205-D1A9E65F57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E9C5C46-52F8-4CA8-86D4-0F861A69E4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C33FF7D5-542B-4D35-91BE-0A8CF2F8BB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720" name="楕円 719">
          <a:extLst>
            <a:ext uri="{FF2B5EF4-FFF2-40B4-BE49-F238E27FC236}">
              <a16:creationId xmlns:a16="http://schemas.microsoft.com/office/drawing/2014/main" id="{4F093E9F-F158-46E2-894B-D653ACBFB232}"/>
            </a:ext>
          </a:extLst>
        </xdr:cNvPr>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139082</xdr:rowOff>
    </xdr:from>
    <xdr:ext cx="405111" cy="259045"/>
    <xdr:sp macro="" textlink="">
      <xdr:nvSpPr>
        <xdr:cNvPr id="721" name="【公民館】&#10;有形固定資産減価償却率該当値テキスト">
          <a:extLst>
            <a:ext uri="{FF2B5EF4-FFF2-40B4-BE49-F238E27FC236}">
              <a16:creationId xmlns:a16="http://schemas.microsoft.com/office/drawing/2014/main" id="{653FDF51-DB83-4786-A574-979DAD9BC89F}"/>
            </a:ext>
          </a:extLst>
        </xdr:cNvPr>
        <xdr:cNvSpPr txBox="1"/>
      </xdr:nvSpPr>
      <xdr:spPr>
        <a:xfrm>
          <a:off x="16357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722" name="楕円 721">
          <a:extLst>
            <a:ext uri="{FF2B5EF4-FFF2-40B4-BE49-F238E27FC236}">
              <a16:creationId xmlns:a16="http://schemas.microsoft.com/office/drawing/2014/main" id="{82AFCA0A-69F9-4BC3-9C00-B4C3CDF4B8EB}"/>
            </a:ext>
          </a:extLst>
        </xdr:cNvPr>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15239</xdr:rowOff>
    </xdr:from>
    <xdr:to>
      <xdr:col>85</xdr:col>
      <xdr:colOff>127000</xdr:colOff>
      <xdr:row>107</xdr:row>
      <xdr:rowOff>40005</xdr:rowOff>
    </xdr:to>
    <xdr:cxnSp macro="">
      <xdr:nvCxnSpPr>
        <xdr:cNvPr id="723" name="直線コネクタ 722">
          <a:extLst>
            <a:ext uri="{FF2B5EF4-FFF2-40B4-BE49-F238E27FC236}">
              <a16:creationId xmlns:a16="http://schemas.microsoft.com/office/drawing/2014/main" id="{D759FD7D-690B-4DE6-A486-CFFE36DE9D1C}"/>
            </a:ext>
          </a:extLst>
        </xdr:cNvPr>
        <xdr:cNvCxnSpPr/>
      </xdr:nvCxnSpPr>
      <xdr:spPr>
        <a:xfrm>
          <a:off x="15481300" y="183603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724" name="楕円 723">
          <a:extLst>
            <a:ext uri="{FF2B5EF4-FFF2-40B4-BE49-F238E27FC236}">
              <a16:creationId xmlns:a16="http://schemas.microsoft.com/office/drawing/2014/main" id="{C53AB998-3CA0-4756-81BB-BB2F85ADF224}"/>
            </a:ext>
          </a:extLst>
        </xdr:cNvPr>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108586</xdr:rowOff>
    </xdr:from>
    <xdr:to>
      <xdr:col>81</xdr:col>
      <xdr:colOff>50800</xdr:colOff>
      <xdr:row>107</xdr:row>
      <xdr:rowOff>15239</xdr:rowOff>
    </xdr:to>
    <xdr:cxnSp macro="">
      <xdr:nvCxnSpPr>
        <xdr:cNvPr id="725" name="直線コネクタ 724">
          <a:extLst>
            <a:ext uri="{FF2B5EF4-FFF2-40B4-BE49-F238E27FC236}">
              <a16:creationId xmlns:a16="http://schemas.microsoft.com/office/drawing/2014/main" id="{565D5B53-C86E-4326-B22D-EDBB74303C1B}"/>
            </a:ext>
          </a:extLst>
        </xdr:cNvPr>
        <xdr:cNvCxnSpPr/>
      </xdr:nvCxnSpPr>
      <xdr:spPr>
        <a:xfrm>
          <a:off x="14592300" y="18282286"/>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726" name="楕円 725">
          <a:extLst>
            <a:ext uri="{FF2B5EF4-FFF2-40B4-BE49-F238E27FC236}">
              <a16:creationId xmlns:a16="http://schemas.microsoft.com/office/drawing/2014/main" id="{B0F5E407-6F94-40D2-ABBC-01F88B46A4DF}"/>
            </a:ext>
          </a:extLst>
        </xdr:cNvPr>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108586</xdr:rowOff>
    </xdr:to>
    <xdr:cxnSp macro="">
      <xdr:nvCxnSpPr>
        <xdr:cNvPr id="727" name="直線コネクタ 726">
          <a:extLst>
            <a:ext uri="{FF2B5EF4-FFF2-40B4-BE49-F238E27FC236}">
              <a16:creationId xmlns:a16="http://schemas.microsoft.com/office/drawing/2014/main" id="{FFEF5074-16D3-48BE-B8C5-D9A878DCEEF0}"/>
            </a:ext>
          </a:extLst>
        </xdr:cNvPr>
        <xdr:cNvCxnSpPr/>
      </xdr:nvCxnSpPr>
      <xdr:spPr>
        <a:xfrm>
          <a:off x="13703300" y="18247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28" name="n_1aveValue【公民館】&#10;有形固定資産減価償却率">
          <a:extLst>
            <a:ext uri="{FF2B5EF4-FFF2-40B4-BE49-F238E27FC236}">
              <a16:creationId xmlns:a16="http://schemas.microsoft.com/office/drawing/2014/main" id="{43B0EAEA-5B77-49CF-A9EA-A436A462C77A}"/>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29" name="n_2aveValue【公民館】&#10;有形固定資産減価償却率">
          <a:extLst>
            <a:ext uri="{FF2B5EF4-FFF2-40B4-BE49-F238E27FC236}">
              <a16:creationId xmlns:a16="http://schemas.microsoft.com/office/drawing/2014/main" id="{9DE1691F-B904-4A0D-B6F0-1A8B47CC9480}"/>
            </a:ext>
          </a:extLst>
        </xdr:cNvPr>
        <xdr:cNvSpPr txBox="1"/>
      </xdr:nvSpPr>
      <xdr:spPr>
        <a:xfrm>
          <a:off x="14389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30" name="n_3aveValue【公民館】&#10;有形固定資産減価償却率">
          <a:extLst>
            <a:ext uri="{FF2B5EF4-FFF2-40B4-BE49-F238E27FC236}">
              <a16:creationId xmlns:a16="http://schemas.microsoft.com/office/drawing/2014/main" id="{7D2B43EB-A0BD-439E-940B-51E8D33BB684}"/>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731" name="n_1mainValue【公民館】&#10;有形固定資産減価償却率">
          <a:extLst>
            <a:ext uri="{FF2B5EF4-FFF2-40B4-BE49-F238E27FC236}">
              <a16:creationId xmlns:a16="http://schemas.microsoft.com/office/drawing/2014/main" id="{8D200449-51B4-47B7-B469-9516CFB16E55}"/>
            </a:ext>
          </a:extLst>
        </xdr:cNvPr>
        <xdr:cNvSpPr txBox="1"/>
      </xdr:nvSpPr>
      <xdr:spPr>
        <a:xfrm>
          <a:off x="15266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732" name="n_2mainValue【公民館】&#10;有形固定資産減価償却率">
          <a:extLst>
            <a:ext uri="{FF2B5EF4-FFF2-40B4-BE49-F238E27FC236}">
              <a16:creationId xmlns:a16="http://schemas.microsoft.com/office/drawing/2014/main" id="{C7509709-8204-4CF9-A1B3-64841ACB5C87}"/>
            </a:ext>
          </a:extLst>
        </xdr:cNvPr>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733" name="n_3mainValue【公民館】&#10;有形固定資産減価償却率">
          <a:extLst>
            <a:ext uri="{FF2B5EF4-FFF2-40B4-BE49-F238E27FC236}">
              <a16:creationId xmlns:a16="http://schemas.microsoft.com/office/drawing/2014/main" id="{202869B8-CCED-4844-B851-90EF3EEAC8C9}"/>
            </a:ext>
          </a:extLst>
        </xdr:cNvPr>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965817F0-84E4-4B6E-A1CB-EDC5062AEE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9502E044-42AA-4DA5-AC0C-3AF64C00A5B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9F3D67C-6EAB-4827-B359-9E519B1C9C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68F8F60-A58F-4EB9-BAC2-92F7D8E0F9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92078471-8A4A-4550-B22F-94B9C25F6B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97B44ACD-0297-4C2F-B7DE-0A8C5C7373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C6A60593-2CB9-4BBF-9A84-40AD219676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80311BF8-4500-4458-9D46-6B55C8B9CB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786AA95-775B-41B9-9976-5A52840847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D40C4574-6C88-40EE-88BA-A83D4F6234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D832E189-51E4-43F7-A1EA-2E6FDF6841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A6740D2E-AB2A-489A-BB84-68E849AB32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198F1728-5FF9-4A9F-AC88-74E11D0B403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FA86942F-FD7C-4050-B0DF-BABBC58725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A38BFC5A-9638-4309-A702-3850B5C7E1A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355D61A3-603E-4467-BE40-F318C61544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35DAD954-2493-44B4-84D4-AB041A0FCA4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B77AA482-AC20-4ADB-8DA2-49420F8E641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DEC2EA4A-29C9-4013-9BF3-E9B327EA63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90262197-2328-47A6-9A15-E6EE5607454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108F1589-E91E-4A06-89E1-DD95F95394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3B82FADE-BE5F-4CCA-AE35-542E2A38AF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4F49761E-1EA4-4757-8FEE-3D67AAAE72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3EFBEEF6-C6B2-4881-BA38-F8AF433D42A8}"/>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5FF82E70-07FE-40B2-AFFF-DBD0C85FD6F4}"/>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9C624FFA-2534-4B2F-B6FF-573AF91C9D63}"/>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7C8699CA-3699-4CE3-AFD8-E6E336BDA11E}"/>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BE55EF5E-98F2-4B47-AEF7-CCE6A0A6713E}"/>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a:extLst>
            <a:ext uri="{FF2B5EF4-FFF2-40B4-BE49-F238E27FC236}">
              <a16:creationId xmlns:a16="http://schemas.microsoft.com/office/drawing/2014/main" id="{D8ACCABD-80DF-49DA-9043-2E6C0445C040}"/>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2744A586-24CF-4925-B975-B6569146C73A}"/>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8ADFABE3-20E1-4932-8B5E-B438CCB47638}"/>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31742ADD-FD70-4B43-940A-07C1EE5B84C3}"/>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A54EECD4-8216-44BF-890C-BF0DC669CCD6}"/>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042A746-FAA3-4D51-9F93-7C4C725F4A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84DEDF2-C4EC-40CF-9598-62C2F09112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F351F22-91FB-4863-A230-F745E52499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7B18238-A42A-4240-BDC2-B4CE3965F6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E65B6A5-527D-4FD9-8BCD-BE65889DDF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72" name="楕円 771">
          <a:extLst>
            <a:ext uri="{FF2B5EF4-FFF2-40B4-BE49-F238E27FC236}">
              <a16:creationId xmlns:a16="http://schemas.microsoft.com/office/drawing/2014/main" id="{CCD7370A-313B-403D-9DE7-9DEF7C719E89}"/>
            </a:ext>
          </a:extLst>
        </xdr:cNvPr>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773" name="【公民館】&#10;一人当たり面積該当値テキスト">
          <a:extLst>
            <a:ext uri="{FF2B5EF4-FFF2-40B4-BE49-F238E27FC236}">
              <a16:creationId xmlns:a16="http://schemas.microsoft.com/office/drawing/2014/main" id="{862C4B43-2932-48F6-B037-BB20ACD4F1D8}"/>
            </a:ext>
          </a:extLst>
        </xdr:cNvPr>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74" name="楕円 773">
          <a:extLst>
            <a:ext uri="{FF2B5EF4-FFF2-40B4-BE49-F238E27FC236}">
              <a16:creationId xmlns:a16="http://schemas.microsoft.com/office/drawing/2014/main" id="{59B2A0A4-542C-4379-A095-BD21AD959319}"/>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106</xdr:row>
      <xdr:rowOff>30480</xdr:rowOff>
    </xdr:to>
    <xdr:cxnSp macro="">
      <xdr:nvCxnSpPr>
        <xdr:cNvPr id="775" name="直線コネクタ 774">
          <a:extLst>
            <a:ext uri="{FF2B5EF4-FFF2-40B4-BE49-F238E27FC236}">
              <a16:creationId xmlns:a16="http://schemas.microsoft.com/office/drawing/2014/main" id="{6222BDAA-12FC-44E8-92FF-80CB5DDB3017}"/>
            </a:ext>
          </a:extLst>
        </xdr:cNvPr>
        <xdr:cNvCxnSpPr/>
      </xdr:nvCxnSpPr>
      <xdr:spPr>
        <a:xfrm flipV="1">
          <a:off x="21323300" y="1816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76" name="楕円 775">
          <a:extLst>
            <a:ext uri="{FF2B5EF4-FFF2-40B4-BE49-F238E27FC236}">
              <a16:creationId xmlns:a16="http://schemas.microsoft.com/office/drawing/2014/main" id="{C70659EC-AC03-412B-9B16-442797F90C98}"/>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106</xdr:row>
      <xdr:rowOff>30480</xdr:rowOff>
    </xdr:to>
    <xdr:cxnSp macro="">
      <xdr:nvCxnSpPr>
        <xdr:cNvPr id="777" name="直線コネクタ 776">
          <a:extLst>
            <a:ext uri="{FF2B5EF4-FFF2-40B4-BE49-F238E27FC236}">
              <a16:creationId xmlns:a16="http://schemas.microsoft.com/office/drawing/2014/main" id="{EAF3C621-EDEA-41C1-A68D-7E35BB9A9A1A}"/>
            </a:ext>
          </a:extLst>
        </xdr:cNvPr>
        <xdr:cNvCxnSpPr/>
      </xdr:nvCxnSpPr>
      <xdr:spPr>
        <a:xfrm>
          <a:off x="20434300" y="18127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78" name="楕円 777">
          <a:extLst>
            <a:ext uri="{FF2B5EF4-FFF2-40B4-BE49-F238E27FC236}">
              <a16:creationId xmlns:a16="http://schemas.microsoft.com/office/drawing/2014/main" id="{764CD260-96AC-40AB-9991-96D9BB1F10FC}"/>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106</xdr:row>
      <xdr:rowOff>7620</xdr:rowOff>
    </xdr:to>
    <xdr:cxnSp macro="">
      <xdr:nvCxnSpPr>
        <xdr:cNvPr id="779" name="直線コネクタ 778">
          <a:extLst>
            <a:ext uri="{FF2B5EF4-FFF2-40B4-BE49-F238E27FC236}">
              <a16:creationId xmlns:a16="http://schemas.microsoft.com/office/drawing/2014/main" id="{CA92A80B-3713-437E-8797-C45716B50825}"/>
            </a:ext>
          </a:extLst>
        </xdr:cNvPr>
        <xdr:cNvCxnSpPr/>
      </xdr:nvCxnSpPr>
      <xdr:spPr>
        <a:xfrm flipV="1">
          <a:off x="19545300" y="18127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a:extLst>
            <a:ext uri="{FF2B5EF4-FFF2-40B4-BE49-F238E27FC236}">
              <a16:creationId xmlns:a16="http://schemas.microsoft.com/office/drawing/2014/main" id="{40CD5104-0320-4435-B31F-A5CB428D0EB4}"/>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a:extLst>
            <a:ext uri="{FF2B5EF4-FFF2-40B4-BE49-F238E27FC236}">
              <a16:creationId xmlns:a16="http://schemas.microsoft.com/office/drawing/2014/main" id="{09299F2B-91D7-4A86-B24D-4AFB8B259AC8}"/>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a:extLst>
            <a:ext uri="{FF2B5EF4-FFF2-40B4-BE49-F238E27FC236}">
              <a16:creationId xmlns:a16="http://schemas.microsoft.com/office/drawing/2014/main" id="{74401AB1-E039-44D0-8EA8-A4077BB925D6}"/>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83" name="n_1mainValue【公民館】&#10;一人当たり面積">
          <a:extLst>
            <a:ext uri="{FF2B5EF4-FFF2-40B4-BE49-F238E27FC236}">
              <a16:creationId xmlns:a16="http://schemas.microsoft.com/office/drawing/2014/main" id="{22E1D0B8-D1F0-4C18-B40B-F2EEABE3A16F}"/>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84" name="n_2mainValue【公民館】&#10;一人当たり面積">
          <a:extLst>
            <a:ext uri="{FF2B5EF4-FFF2-40B4-BE49-F238E27FC236}">
              <a16:creationId xmlns:a16="http://schemas.microsoft.com/office/drawing/2014/main" id="{F3E1E321-972E-44F2-9B13-4FF755AA804A}"/>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85" name="n_3mainValue【公民館】&#10;一人当たり面積">
          <a:extLst>
            <a:ext uri="{FF2B5EF4-FFF2-40B4-BE49-F238E27FC236}">
              <a16:creationId xmlns:a16="http://schemas.microsoft.com/office/drawing/2014/main" id="{A1594CF6-3E2D-46EF-A2D4-E998C594FDC5}"/>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AC6BED5E-6BE1-41A0-AC52-A93FC56DBA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26172E72-3880-44D3-997C-B094A205FD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5E1DF306-4E7E-4A49-A375-4F03FF76EF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である。一人当たりの面積は、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は低い値を示している。</a:t>
          </a:r>
          <a:endParaRPr lang="ja-JP" altLang="ja-JP" sz="930">
            <a:effectLst/>
            <a:latin typeface="ＭＳ Ｐゴシック" panose="020B0600070205080204" pitchFamily="50" charset="-128"/>
            <a:ea typeface="ＭＳ Ｐゴシック" panose="020B0600070205080204" pitchFamily="50" charset="-128"/>
          </a:endParaRPr>
        </a:p>
        <a:p>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再算定を行い、取得価額を修正した結果、有形固定資産減価償却率、一人当たりの有形固定資産額が大きく減少することとなった。これにより類似団体と比較して有形固定資産減価償却率、一人当たりの有形固定資産額ともに低い値を示した。今後は橋梁保全計画のもと、維持管理コストの低減を目指していく。</a:t>
          </a:r>
          <a:endParaRPr lang="ja-JP" altLang="ja-JP" sz="930">
            <a:effectLst/>
            <a:latin typeface="ＭＳ Ｐゴシック" panose="020B0600070205080204" pitchFamily="50" charset="-128"/>
            <a:ea typeface="ＭＳ Ｐゴシック" panose="020B0600070205080204" pitchFamily="50" charset="-128"/>
          </a:endParaRPr>
        </a:p>
        <a:p>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一人当たりの面積が類似団体より高い数値となっているのは、市立保育園数が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園と多いためである。有形固定資産減価償却率は、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72.2%</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と類似団体と比較して高くなっている。今後は個別計画を策定し、乳幼児人口と保育需要を把握しながら、施設の長寿命化・適正配置を進めていく。</a:t>
          </a:r>
          <a:endParaRPr lang="ja-JP" altLang="ja-JP" sz="930">
            <a:effectLst/>
            <a:latin typeface="ＭＳ Ｐゴシック" panose="020B0600070205080204" pitchFamily="50" charset="-128"/>
            <a:ea typeface="ＭＳ Ｐゴシック" panose="020B0600070205080204" pitchFamily="50" charset="-128"/>
          </a:endParaRPr>
        </a:p>
        <a:p>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年度に実施した小中学校</a:t>
          </a:r>
          <a:r>
            <a:rPr kumimoji="1" lang="ja-JP" altLang="en-US" sz="930">
              <a:solidFill>
                <a:schemeClr val="dk1"/>
              </a:solidFill>
              <a:effectLst/>
              <a:latin typeface="ＭＳ Ｐゴシック" panose="020B0600070205080204" pitchFamily="50" charset="-128"/>
              <a:ea typeface="ＭＳ Ｐゴシック" panose="020B0600070205080204" pitchFamily="50" charset="-128"/>
              <a:cs typeface="+mn-cs"/>
            </a:rPr>
            <a:t>教室空調</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整備などにより有形固定資産減価償却率が平成</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3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低下しているが、校舎の大半が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endParaRPr lang="ja-JP" altLang="ja-JP" sz="93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一人当たりの面積が類似団体より高い数値となっているのは、児童館の数が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箇所と多いためである。平成</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年度に児童クラブを</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棟建設したことで償却資産評価額が増加し</a:t>
          </a:r>
          <a:r>
            <a:rPr kumimoji="1" lang="ja-JP"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69.3%</a:t>
          </a:r>
          <a:r>
            <a:rPr kumimoji="1" lang="ja-JP"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と低下したが、依然として</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類似団体より高い値を示しているのは、既存施設の多くが、建築後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年度を経過しているためである。今後は、</a:t>
          </a:r>
          <a:r>
            <a:rPr kumimoji="1" lang="ja-JP"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老朽化した施設については、他施設への移転・集約を検討し、更新時は適切な規模としていく。また、児童館・児童クラブ施設は今後も高い需要が予想されるため、適切な配置を進めていく。</a:t>
          </a:r>
          <a:endParaRPr lang="ja-JP" altLang="ja-JP" sz="93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endParaRPr lang="ja-JP" altLang="ja-JP" sz="93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02F362-B3FC-4C2D-B6C3-BE2F427755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124583-A9D5-4EBF-AB29-BF6ABD30D7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54A53F-C362-4BF9-B268-CF12AECE97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F7551C-61E4-44CF-8BDC-FD4263478E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0637E6-BFDE-4F9D-9B71-DEDB16066E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4B98BE-3A3F-4A52-A40C-DF8CFA5883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56C757-91A4-45D0-B4FB-05839B5EB7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9F62F6-1FF4-4921-BFD1-C8CBD23111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C1FD42-C2B4-4040-962F-CC0D2A5684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294DCD-C570-4F3F-8061-BEE255198B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11A0C8-2339-4394-ABB5-6177437983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A72CD0-1C58-4319-AD2A-458E79A225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499DE5-1E6C-47FF-91D8-4403314BC5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D69446-77E9-4419-B7E2-8D41F471A7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47779E-819C-4FA8-8094-FEB4773495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F1FF1B-ECDE-4799-A4BA-F2E2ECBF190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AB5456-2FA0-4D35-81A5-84E8AA347F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61462F-CFF2-4148-BBA3-1C1D0F88A1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38F781-F3B4-4B37-97F8-21B95E9DDC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FC39E2-104A-4522-83BA-00BE5DDEE3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E1327D-5AD0-4710-82E1-3F75BE7249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E61809-AFB5-4A90-937E-5BF758727B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6AD9AE-9BD8-4A27-82E7-CB0E9DDF0A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AB0BFB-5B2D-483E-A734-925FDB319B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944599-499C-4FEB-9733-A6652D0036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F34C26-BEB6-4F87-8657-865FBC2D5D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178F02-4560-4221-984B-85D9EAA409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42AAED-5878-4377-8B2A-33B3D3C7C3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5C5090-0685-4040-B470-2DA3FDDCB6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841D61-38B7-4C58-AC7B-47A1C64072E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F64133-AA5C-451F-A30D-0B6D376566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14278D5-8C45-4304-B186-FA5851EFA8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632BE6-3557-4FD9-AC6D-F8B02DCA3B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C7E965E-539F-40D3-A15E-8E253BFDBC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C18847-68E6-4582-B896-94ABD411DA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A7E3FD4-6DF4-4E02-B52F-C48C2F7EC7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C987600-91C7-444D-8A97-E68C34B59E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F6B0B4B-867F-47BC-AB25-3AA23C7DBF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E15653D-A840-463C-9323-962AAD9AF6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54D5F49-95B7-4D03-B65D-545BA7B11B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8CC702B-F275-469E-B3CD-9F69E9EA814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52D0A28-D4A0-4DB2-BF0B-A1E278E3821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DF3E216-352B-4AEA-837F-A23CB790A0A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CE8FB84-55CA-48DF-98B6-B458A6EB884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FDAA24F-91C4-4F99-AA03-E28221D4C4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606174A-EF11-41B3-9218-37E0546633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6ABE859-4807-4CDA-9547-C2F465030C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937189C-75CB-4460-BF69-326ADC87725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8C3BE5B-D70D-491E-B495-42FD6A56021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15CD2BF-987B-44E5-B0F2-C12A79C6F7B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735D902-9EA3-4085-A5DA-9740EA373FF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B690D4F-02DD-41A5-8126-23085B1507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CC500D8-23B5-4EE3-BF66-ED8D484796D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3024BD83-95AF-4B91-BA83-20ED57BF16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5CDBF805-C177-48D3-AF77-D93A28EA213B}"/>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9BC9F03E-4AF1-4199-8322-724F54CAE688}"/>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7888C227-C2CE-4DEE-AB59-6F30D3D73B16}"/>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9496E244-3C14-4835-AF56-3E03A873EBE7}"/>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39388AB6-9FB8-44EB-A472-6B648F54FF0F}"/>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F79316E3-BA04-4579-9342-1062D51BB0C4}"/>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1DD5F62E-4D04-4546-B3B9-6C51C2586498}"/>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1E2065A8-3F0A-48CA-B975-75BA500FB2D8}"/>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6A344A07-20D7-49D2-AF53-D49DCBF62395}"/>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43196741-8C85-4887-81C4-604003F6AB1D}"/>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35BBE2-80EC-4A4E-9E67-9D7C7CA2C4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C7BE147-B848-4FBA-87B7-3C627A63F8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EE9CD20-4438-4D8D-8E9C-F4CC6C91BD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723BB4-8BA3-4DB2-B99D-D671A95413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F91935-B0CA-4BDD-B2B9-E34D04DC38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84455</xdr:rowOff>
    </xdr:from>
    <xdr:to>
      <xdr:col>24</xdr:col>
      <xdr:colOff>114300</xdr:colOff>
      <xdr:row>41</xdr:row>
      <xdr:rowOff>14605</xdr:rowOff>
    </xdr:to>
    <xdr:sp macro="" textlink="">
      <xdr:nvSpPr>
        <xdr:cNvPr id="71" name="楕円 70">
          <a:extLst>
            <a:ext uri="{FF2B5EF4-FFF2-40B4-BE49-F238E27FC236}">
              <a16:creationId xmlns:a16="http://schemas.microsoft.com/office/drawing/2014/main" id="{66930532-9BED-4D5E-AED5-06F373788C5C}"/>
            </a:ext>
          </a:extLst>
        </xdr:cNvPr>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62882</xdr:rowOff>
    </xdr:from>
    <xdr:ext cx="405111" cy="259045"/>
    <xdr:sp macro="" textlink="">
      <xdr:nvSpPr>
        <xdr:cNvPr id="72" name="【図書館】&#10;有形固定資産減価償却率該当値テキスト">
          <a:extLst>
            <a:ext uri="{FF2B5EF4-FFF2-40B4-BE49-F238E27FC236}">
              <a16:creationId xmlns:a16="http://schemas.microsoft.com/office/drawing/2014/main" id="{779AEFB9-AD96-41C9-B1F7-C907A42FC2C4}"/>
            </a:ext>
          </a:extLst>
        </xdr:cNvPr>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a:extLst>
            <a:ext uri="{FF2B5EF4-FFF2-40B4-BE49-F238E27FC236}">
              <a16:creationId xmlns:a16="http://schemas.microsoft.com/office/drawing/2014/main" id="{E6F0A8DC-8173-4DEB-AB9D-F0FEAE630092}"/>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135255</xdr:rowOff>
    </xdr:from>
    <xdr:to>
      <xdr:col>24</xdr:col>
      <xdr:colOff>63500</xdr:colOff>
      <xdr:row>41</xdr:row>
      <xdr:rowOff>30480</xdr:rowOff>
    </xdr:to>
    <xdr:cxnSp macro="">
      <xdr:nvCxnSpPr>
        <xdr:cNvPr id="74" name="直線コネクタ 73">
          <a:extLst>
            <a:ext uri="{FF2B5EF4-FFF2-40B4-BE49-F238E27FC236}">
              <a16:creationId xmlns:a16="http://schemas.microsoft.com/office/drawing/2014/main" id="{2F95FB3C-D616-4B6D-B671-690A47E37C96}"/>
            </a:ext>
          </a:extLst>
        </xdr:cNvPr>
        <xdr:cNvCxnSpPr/>
      </xdr:nvCxnSpPr>
      <xdr:spPr>
        <a:xfrm flipV="1">
          <a:off x="3797300" y="69932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46355</xdr:rowOff>
    </xdr:from>
    <xdr:to>
      <xdr:col>15</xdr:col>
      <xdr:colOff>101600</xdr:colOff>
      <xdr:row>41</xdr:row>
      <xdr:rowOff>147955</xdr:rowOff>
    </xdr:to>
    <xdr:sp macro="" textlink="">
      <xdr:nvSpPr>
        <xdr:cNvPr id="75" name="楕円 74">
          <a:extLst>
            <a:ext uri="{FF2B5EF4-FFF2-40B4-BE49-F238E27FC236}">
              <a16:creationId xmlns:a16="http://schemas.microsoft.com/office/drawing/2014/main" id="{D5DBFF10-E8AA-4907-8081-7743355AA753}"/>
            </a:ext>
          </a:extLst>
        </xdr:cNvPr>
        <xdr:cNvSpPr/>
      </xdr:nvSpPr>
      <xdr:spPr>
        <a:xfrm>
          <a:off x="2857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97155</xdr:rowOff>
    </xdr:to>
    <xdr:cxnSp macro="">
      <xdr:nvCxnSpPr>
        <xdr:cNvPr id="76" name="直線コネクタ 75">
          <a:extLst>
            <a:ext uri="{FF2B5EF4-FFF2-40B4-BE49-F238E27FC236}">
              <a16:creationId xmlns:a16="http://schemas.microsoft.com/office/drawing/2014/main" id="{11650444-04FF-4BA8-97C1-BB23820A14F1}"/>
            </a:ext>
          </a:extLst>
        </xdr:cNvPr>
        <xdr:cNvCxnSpPr/>
      </xdr:nvCxnSpPr>
      <xdr:spPr>
        <a:xfrm flipV="1">
          <a:off x="2908300" y="70599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74930</xdr:rowOff>
    </xdr:from>
    <xdr:to>
      <xdr:col>10</xdr:col>
      <xdr:colOff>165100</xdr:colOff>
      <xdr:row>40</xdr:row>
      <xdr:rowOff>5080</xdr:rowOff>
    </xdr:to>
    <xdr:sp macro="" textlink="">
      <xdr:nvSpPr>
        <xdr:cNvPr id="77" name="楕円 76">
          <a:extLst>
            <a:ext uri="{FF2B5EF4-FFF2-40B4-BE49-F238E27FC236}">
              <a16:creationId xmlns:a16="http://schemas.microsoft.com/office/drawing/2014/main" id="{12E056D7-CAC1-4C0F-B7C3-148EC89830A9}"/>
            </a:ext>
          </a:extLst>
        </xdr:cNvPr>
        <xdr:cNvSpPr/>
      </xdr:nvSpPr>
      <xdr:spPr>
        <a:xfrm>
          <a:off x="196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125730</xdr:rowOff>
    </xdr:from>
    <xdr:to>
      <xdr:col>15</xdr:col>
      <xdr:colOff>50800</xdr:colOff>
      <xdr:row>41</xdr:row>
      <xdr:rowOff>97155</xdr:rowOff>
    </xdr:to>
    <xdr:cxnSp macro="">
      <xdr:nvCxnSpPr>
        <xdr:cNvPr id="78" name="直線コネクタ 77">
          <a:extLst>
            <a:ext uri="{FF2B5EF4-FFF2-40B4-BE49-F238E27FC236}">
              <a16:creationId xmlns:a16="http://schemas.microsoft.com/office/drawing/2014/main" id="{D86A9FAB-F052-496E-BC4B-682F0273E648}"/>
            </a:ext>
          </a:extLst>
        </xdr:cNvPr>
        <xdr:cNvCxnSpPr/>
      </xdr:nvCxnSpPr>
      <xdr:spPr>
        <a:xfrm>
          <a:off x="2019300" y="681228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a:extLst>
            <a:ext uri="{FF2B5EF4-FFF2-40B4-BE49-F238E27FC236}">
              <a16:creationId xmlns:a16="http://schemas.microsoft.com/office/drawing/2014/main" id="{E3E8A33B-B921-4100-AE87-61242026FC08}"/>
            </a:ext>
          </a:extLst>
        </xdr:cNvPr>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a:extLst>
            <a:ext uri="{FF2B5EF4-FFF2-40B4-BE49-F238E27FC236}">
              <a16:creationId xmlns:a16="http://schemas.microsoft.com/office/drawing/2014/main" id="{592D7428-EC2C-40DE-B559-89A12C34D0A2}"/>
            </a:ext>
          </a:extLst>
        </xdr:cNvPr>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a:extLst>
            <a:ext uri="{FF2B5EF4-FFF2-40B4-BE49-F238E27FC236}">
              <a16:creationId xmlns:a16="http://schemas.microsoft.com/office/drawing/2014/main" id="{2E7DD7D6-196E-4755-92C6-9FA4DC63FC2A}"/>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2" name="n_1mainValue【図書館】&#10;有形固定資産減価償却率">
          <a:extLst>
            <a:ext uri="{FF2B5EF4-FFF2-40B4-BE49-F238E27FC236}">
              <a16:creationId xmlns:a16="http://schemas.microsoft.com/office/drawing/2014/main" id="{BB12221B-5D73-4F56-B588-FE55E6F2A63E}"/>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139082</xdr:rowOff>
    </xdr:from>
    <xdr:ext cx="405111" cy="259045"/>
    <xdr:sp macro="" textlink="">
      <xdr:nvSpPr>
        <xdr:cNvPr id="83" name="n_2mainValue【図書館】&#10;有形固定資産減価償却率">
          <a:extLst>
            <a:ext uri="{FF2B5EF4-FFF2-40B4-BE49-F238E27FC236}">
              <a16:creationId xmlns:a16="http://schemas.microsoft.com/office/drawing/2014/main" id="{22138524-5EF5-4834-B790-D14820E46160}"/>
            </a:ext>
          </a:extLst>
        </xdr:cNvPr>
        <xdr:cNvSpPr txBox="1"/>
      </xdr:nvSpPr>
      <xdr:spPr>
        <a:xfrm>
          <a:off x="2705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4" name="n_3mainValue【図書館】&#10;有形固定資産減価償却率">
          <a:extLst>
            <a:ext uri="{FF2B5EF4-FFF2-40B4-BE49-F238E27FC236}">
              <a16:creationId xmlns:a16="http://schemas.microsoft.com/office/drawing/2014/main" id="{5D6A3724-0A25-4A8A-B237-56277EA90A71}"/>
            </a:ext>
          </a:extLst>
        </xdr:cNvPr>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4ACF3A6-00CC-4EA8-A651-123F5059C1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44E0E81F-AA4C-4F1E-969D-6FB6D475D8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1831F0C-3096-46D1-AE1D-4FB109965F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8DCAE84-96C1-471D-9D2B-87C1316A45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FCA92C9-D953-41C3-8044-F72F3C24C0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1256019-2031-4BC7-9C12-20DFEDEAB7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91D6C5B-031B-4E06-AA4A-43A40B0EC1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EECD47E-4EEC-4B3E-ADE4-3A022DEDDA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177524D9-E733-49E4-BFD8-454B1CFF3C6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FA11E86-A6BB-49F9-84BB-0AEB8C9086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A9903E82-B8A5-42BF-B3E5-4FF5C8BD8A0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177A4CF7-68A4-48BF-B577-00486C8D844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5554DC02-AB11-4DA1-B647-FFCFE7B31D4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56AE08A6-4B7A-4778-9D9A-2DD839E952A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E0184BBB-0FC5-4817-8FBD-A5801E50FB7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D9D9686C-A35B-4DBB-8DC9-20B34D19209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AE81DDC-B22C-4D0B-B61C-37E17BF0096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78223491-AF76-4340-A5CE-8A7C38195D8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A2125F9-A82D-41FF-A258-A9B5D34905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5F385BC7-4ED0-4913-926E-A1B3E20E44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455A2807-55DE-448D-8FF8-CB3F70923E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8A941F53-7707-4BA3-A47A-6EF574C4F8A7}"/>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3968E928-F3BE-452B-9094-001BA0769FC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D32B47EA-D9EF-48F1-9655-8473955957A7}"/>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654DED1A-045A-452D-BF95-9FD0D2993E19}"/>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BD380E38-18BF-4B96-9A2A-F3D5ADD9C0B5}"/>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a:extLst>
            <a:ext uri="{FF2B5EF4-FFF2-40B4-BE49-F238E27FC236}">
              <a16:creationId xmlns:a16="http://schemas.microsoft.com/office/drawing/2014/main" id="{A1493A4A-D00F-4338-992A-4DA55882FE4C}"/>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A3C86227-B03F-416F-B0A3-C11C274F61ED}"/>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F325E78F-7921-4C36-A6D5-00F61C5D64B7}"/>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CC4A3D9E-7665-4577-BDA1-DB37791CB947}"/>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597EACBF-ACF3-4EF7-B0E0-E8C386CD9FCA}"/>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DB3BEDF-054C-445A-A5B8-4D5CEB68FF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D501AE2-DA13-4BD0-9B87-91DF5B9E6D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5767EA8-43FB-4270-BB38-9F5C73D2DE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D221C02-2791-4154-ADAD-AC2E911D8B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665E8C2-40AB-4757-98B0-EF1EE5C87A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1" name="楕円 120">
          <a:extLst>
            <a:ext uri="{FF2B5EF4-FFF2-40B4-BE49-F238E27FC236}">
              <a16:creationId xmlns:a16="http://schemas.microsoft.com/office/drawing/2014/main" id="{F2E1FE99-5626-476A-82DD-7AC22FE53A7B}"/>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2" name="【図書館】&#10;一人当たり面積該当値テキスト">
          <a:extLst>
            <a:ext uri="{FF2B5EF4-FFF2-40B4-BE49-F238E27FC236}">
              <a16:creationId xmlns:a16="http://schemas.microsoft.com/office/drawing/2014/main" id="{0B9BDA17-4A30-4FA4-BC05-3FAE39500DF0}"/>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3" name="楕円 122">
          <a:extLst>
            <a:ext uri="{FF2B5EF4-FFF2-40B4-BE49-F238E27FC236}">
              <a16:creationId xmlns:a16="http://schemas.microsoft.com/office/drawing/2014/main" id="{4FA1AE13-675C-4A65-B750-380C69CF10C4}"/>
            </a:ext>
          </a:extLst>
        </xdr:cNvPr>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24" name="直線コネクタ 123">
          <a:extLst>
            <a:ext uri="{FF2B5EF4-FFF2-40B4-BE49-F238E27FC236}">
              <a16:creationId xmlns:a16="http://schemas.microsoft.com/office/drawing/2014/main" id="{20BD3A56-A1D0-4F3B-A71D-73377ABFCCF9}"/>
            </a:ext>
          </a:extLst>
        </xdr:cNvPr>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5" name="楕円 124">
          <a:extLst>
            <a:ext uri="{FF2B5EF4-FFF2-40B4-BE49-F238E27FC236}">
              <a16:creationId xmlns:a16="http://schemas.microsoft.com/office/drawing/2014/main" id="{3F4E05E6-93C5-4C2F-9EE5-4F7DDA1B7BD5}"/>
            </a:ext>
          </a:extLst>
        </xdr:cNvPr>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6" name="直線コネクタ 125">
          <a:extLst>
            <a:ext uri="{FF2B5EF4-FFF2-40B4-BE49-F238E27FC236}">
              <a16:creationId xmlns:a16="http://schemas.microsoft.com/office/drawing/2014/main" id="{32ACFB8F-055B-4F90-8636-4FE00E22815B}"/>
            </a:ext>
          </a:extLst>
        </xdr:cNvPr>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27" name="楕円 126">
          <a:extLst>
            <a:ext uri="{FF2B5EF4-FFF2-40B4-BE49-F238E27FC236}">
              <a16:creationId xmlns:a16="http://schemas.microsoft.com/office/drawing/2014/main" id="{8B1914B6-891A-4B5B-B022-20D951B6763C}"/>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28" name="直線コネクタ 127">
          <a:extLst>
            <a:ext uri="{FF2B5EF4-FFF2-40B4-BE49-F238E27FC236}">
              <a16:creationId xmlns:a16="http://schemas.microsoft.com/office/drawing/2014/main" id="{6F3F7C72-CAE1-4408-B4D5-896AB042BE4F}"/>
            </a:ext>
          </a:extLst>
        </xdr:cNvPr>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a:extLst>
            <a:ext uri="{FF2B5EF4-FFF2-40B4-BE49-F238E27FC236}">
              <a16:creationId xmlns:a16="http://schemas.microsoft.com/office/drawing/2014/main" id="{A3F8F4DC-34AF-45B6-BF92-F4FF6F8FBDE5}"/>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a:extLst>
            <a:ext uri="{FF2B5EF4-FFF2-40B4-BE49-F238E27FC236}">
              <a16:creationId xmlns:a16="http://schemas.microsoft.com/office/drawing/2014/main" id="{EC7577D7-DE21-4895-84E7-922AFB44AE5F}"/>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a:extLst>
            <a:ext uri="{FF2B5EF4-FFF2-40B4-BE49-F238E27FC236}">
              <a16:creationId xmlns:a16="http://schemas.microsoft.com/office/drawing/2014/main" id="{D0F5A783-4233-4B4D-A536-65D244BDF24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32" name="n_1mainValue【図書館】&#10;一人当たり面積">
          <a:extLst>
            <a:ext uri="{FF2B5EF4-FFF2-40B4-BE49-F238E27FC236}">
              <a16:creationId xmlns:a16="http://schemas.microsoft.com/office/drawing/2014/main" id="{7EBF96E4-464A-46C4-9CFB-EE5317AFD819}"/>
            </a:ext>
          </a:extLst>
        </xdr:cNvPr>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3" name="n_2mainValue【図書館】&#10;一人当たり面積">
          <a:extLst>
            <a:ext uri="{FF2B5EF4-FFF2-40B4-BE49-F238E27FC236}">
              <a16:creationId xmlns:a16="http://schemas.microsoft.com/office/drawing/2014/main" id="{07D60BB7-2D2C-4DAF-85E3-2C3B290AB0D6}"/>
            </a:ext>
          </a:extLst>
        </xdr:cNvPr>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34" name="n_3mainValue【図書館】&#10;一人当たり面積">
          <a:extLst>
            <a:ext uri="{FF2B5EF4-FFF2-40B4-BE49-F238E27FC236}">
              <a16:creationId xmlns:a16="http://schemas.microsoft.com/office/drawing/2014/main" id="{C28F16B9-030C-4B69-9A0D-1688EF4CD86F}"/>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E658F56-70CF-42B1-9919-6AFB8880BB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B504A3D6-3AD3-4575-8C39-1DC8BC073D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C01D083F-D074-442D-9E0E-6463480701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2811F60B-4ADC-42B1-B386-D7F908623A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B964E2F-B713-46EC-9367-4D94BF63BC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4ED8571F-4BEC-4CEC-ADAB-C78B026455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F7628443-8A84-42BB-A72D-BD19381BDF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FFE967FB-BF63-490F-9C02-15A52BA6AB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E95D9CE-63B9-46A6-BADD-3A15B6C662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B9B4AB8D-1ECE-4B5E-B748-7C7FF7901F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10E0142C-CCA2-4322-BA54-65EA9C3D53A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82EDCA8E-8B01-4878-B0BB-C07B89BE77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8386EAB6-EC40-44E2-87D6-738393B5FAA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542309C0-B465-41DE-974C-FC372B3256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FBDB1766-1554-4F7B-A17F-792FF9C5B9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931D42DF-6AB8-407C-B59A-2BAE955DA3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3FAA39DF-A706-46F4-9191-66C501062AF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19CE18D3-AA6A-4698-BA2C-CB14B0217DB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48BB8CEB-F9AE-4EC4-BFAC-9E57711BAEA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F9631F63-5379-40FC-8EE8-8213F40781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41ACF9DE-5E29-41AE-8B86-CFBB3BA93B6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462D7BAC-9809-4662-A828-DA8A0C65F7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6C2C930C-F609-415C-ADCA-21DB0A3CD70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F8F0A5B7-CEA1-4AD7-90CD-EFE22A2EB6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895ACEE8-A257-47B6-A571-AC4FB0703442}"/>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E3430A91-376B-44FB-A6DB-7FCCE45E81E5}"/>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C410B0F7-C406-4892-BC7B-7A224950B766}"/>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8803EA4B-EFF2-408A-93CE-838BC5D03B86}"/>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6B5223D5-356F-4CE8-BE56-56E869EF0A6C}"/>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79B00F98-1638-48BA-9F3D-6151627A589B}"/>
            </a:ext>
          </a:extLst>
        </xdr:cNvPr>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3484FD17-3156-4A56-B24E-B4632610A1CD}"/>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91D8AB80-0850-486C-A39D-374ADDCF3CE2}"/>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79BCFF9E-8FC1-4FDE-B6EC-20E044896EB7}"/>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E8F2A133-139E-4DEE-9006-768C7DEB9B67}"/>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7459FD3-02FB-45BF-A283-1847124FE5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C99852B-B74E-44CD-876E-EF874F3F6E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BC36E6A-869C-48F2-A6A4-9AD1C6792D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F86FE62-2F2F-470D-A6AD-7A39F7281E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2461D39-1152-46A1-AE68-4BF9D68ADF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174" name="楕円 173">
          <a:extLst>
            <a:ext uri="{FF2B5EF4-FFF2-40B4-BE49-F238E27FC236}">
              <a16:creationId xmlns:a16="http://schemas.microsoft.com/office/drawing/2014/main" id="{79399FF6-15A3-4940-952B-60BB2B11EE81}"/>
            </a:ext>
          </a:extLst>
        </xdr:cNvPr>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ECBF75DA-EA94-4DBD-972B-28AA8489BCC9}"/>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76" name="楕円 175">
          <a:extLst>
            <a:ext uri="{FF2B5EF4-FFF2-40B4-BE49-F238E27FC236}">
              <a16:creationId xmlns:a16="http://schemas.microsoft.com/office/drawing/2014/main" id="{22AA8EDD-CDC7-4E4D-9E6D-12D7F9AB405B}"/>
            </a:ext>
          </a:extLst>
        </xdr:cNvPr>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51435</xdr:rowOff>
    </xdr:from>
    <xdr:to>
      <xdr:col>24</xdr:col>
      <xdr:colOff>63500</xdr:colOff>
      <xdr:row>63</xdr:row>
      <xdr:rowOff>97155</xdr:rowOff>
    </xdr:to>
    <xdr:cxnSp macro="">
      <xdr:nvCxnSpPr>
        <xdr:cNvPr id="177" name="直線コネクタ 176">
          <a:extLst>
            <a:ext uri="{FF2B5EF4-FFF2-40B4-BE49-F238E27FC236}">
              <a16:creationId xmlns:a16="http://schemas.microsoft.com/office/drawing/2014/main" id="{8175B1F7-6436-404C-AFF0-8DE59709C914}"/>
            </a:ext>
          </a:extLst>
        </xdr:cNvPr>
        <xdr:cNvCxnSpPr/>
      </xdr:nvCxnSpPr>
      <xdr:spPr>
        <a:xfrm flipV="1">
          <a:off x="3797300" y="108527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71120</xdr:rowOff>
    </xdr:from>
    <xdr:to>
      <xdr:col>15</xdr:col>
      <xdr:colOff>101600</xdr:colOff>
      <xdr:row>64</xdr:row>
      <xdr:rowOff>1270</xdr:rowOff>
    </xdr:to>
    <xdr:sp macro="" textlink="">
      <xdr:nvSpPr>
        <xdr:cNvPr id="178" name="楕円 177">
          <a:extLst>
            <a:ext uri="{FF2B5EF4-FFF2-40B4-BE49-F238E27FC236}">
              <a16:creationId xmlns:a16="http://schemas.microsoft.com/office/drawing/2014/main" id="{A02FAF37-D506-4A02-9F31-631719E517CF}"/>
            </a:ext>
          </a:extLst>
        </xdr:cNvPr>
        <xdr:cNvSpPr/>
      </xdr:nvSpPr>
      <xdr:spPr>
        <a:xfrm>
          <a:off x="2857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97155</xdr:rowOff>
    </xdr:from>
    <xdr:to>
      <xdr:col>19</xdr:col>
      <xdr:colOff>177800</xdr:colOff>
      <xdr:row>63</xdr:row>
      <xdr:rowOff>121920</xdr:rowOff>
    </xdr:to>
    <xdr:cxnSp macro="">
      <xdr:nvCxnSpPr>
        <xdr:cNvPr id="179" name="直線コネクタ 178">
          <a:extLst>
            <a:ext uri="{FF2B5EF4-FFF2-40B4-BE49-F238E27FC236}">
              <a16:creationId xmlns:a16="http://schemas.microsoft.com/office/drawing/2014/main" id="{9708B84C-F89C-4CB4-965F-3A04A5D6100D}"/>
            </a:ext>
          </a:extLst>
        </xdr:cNvPr>
        <xdr:cNvCxnSpPr/>
      </xdr:nvCxnSpPr>
      <xdr:spPr>
        <a:xfrm flipV="1">
          <a:off x="2908300" y="10898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xdr:rowOff>
    </xdr:from>
    <xdr:to>
      <xdr:col>10</xdr:col>
      <xdr:colOff>165100</xdr:colOff>
      <xdr:row>63</xdr:row>
      <xdr:rowOff>115570</xdr:rowOff>
    </xdr:to>
    <xdr:sp macro="" textlink="">
      <xdr:nvSpPr>
        <xdr:cNvPr id="180" name="楕円 179">
          <a:extLst>
            <a:ext uri="{FF2B5EF4-FFF2-40B4-BE49-F238E27FC236}">
              <a16:creationId xmlns:a16="http://schemas.microsoft.com/office/drawing/2014/main" id="{03948B57-86DB-4802-AA7C-1F5FF11D8042}"/>
            </a:ext>
          </a:extLst>
        </xdr:cNvPr>
        <xdr:cNvSpPr/>
      </xdr:nvSpPr>
      <xdr:spPr>
        <a:xfrm>
          <a:off x="196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64770</xdr:rowOff>
    </xdr:from>
    <xdr:to>
      <xdr:col>15</xdr:col>
      <xdr:colOff>50800</xdr:colOff>
      <xdr:row>63</xdr:row>
      <xdr:rowOff>121920</xdr:rowOff>
    </xdr:to>
    <xdr:cxnSp macro="">
      <xdr:nvCxnSpPr>
        <xdr:cNvPr id="181" name="直線コネクタ 180">
          <a:extLst>
            <a:ext uri="{FF2B5EF4-FFF2-40B4-BE49-F238E27FC236}">
              <a16:creationId xmlns:a16="http://schemas.microsoft.com/office/drawing/2014/main" id="{91BD035D-79FD-42DA-B414-80FFE372200D}"/>
            </a:ext>
          </a:extLst>
        </xdr:cNvPr>
        <xdr:cNvCxnSpPr/>
      </xdr:nvCxnSpPr>
      <xdr:spPr>
        <a:xfrm>
          <a:off x="2019300" y="10866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a:extLst>
            <a:ext uri="{FF2B5EF4-FFF2-40B4-BE49-F238E27FC236}">
              <a16:creationId xmlns:a16="http://schemas.microsoft.com/office/drawing/2014/main" id="{44E9451A-D43B-40E8-9855-7945812C8621}"/>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a16="http://schemas.microsoft.com/office/drawing/2014/main" id="{18428F3F-167B-4B8B-9BBE-AE0FB0FD3E14}"/>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id="{73B3E909-087F-4E48-A9D8-58528D4AEF6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185" name="n_1mainValue【体育館・プール】&#10;有形固定資産減価償却率">
          <a:extLst>
            <a:ext uri="{FF2B5EF4-FFF2-40B4-BE49-F238E27FC236}">
              <a16:creationId xmlns:a16="http://schemas.microsoft.com/office/drawing/2014/main" id="{EC87937E-57B5-4639-9067-E3797C405C70}"/>
            </a:ext>
          </a:extLst>
        </xdr:cNvPr>
        <xdr:cNvSpPr txBox="1"/>
      </xdr:nvSpPr>
      <xdr:spPr>
        <a:xfrm>
          <a:off x="3582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163847</xdr:rowOff>
    </xdr:from>
    <xdr:ext cx="405111" cy="259045"/>
    <xdr:sp macro="" textlink="">
      <xdr:nvSpPr>
        <xdr:cNvPr id="186" name="n_2mainValue【体育館・プール】&#10;有形固定資産減価償却率">
          <a:extLst>
            <a:ext uri="{FF2B5EF4-FFF2-40B4-BE49-F238E27FC236}">
              <a16:creationId xmlns:a16="http://schemas.microsoft.com/office/drawing/2014/main" id="{E69D2085-6584-4A92-86A8-809FD47D7FC0}"/>
            </a:ext>
          </a:extLst>
        </xdr:cNvPr>
        <xdr:cNvSpPr txBox="1"/>
      </xdr:nvSpPr>
      <xdr:spPr>
        <a:xfrm>
          <a:off x="2705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106697</xdr:rowOff>
    </xdr:from>
    <xdr:ext cx="405111" cy="259045"/>
    <xdr:sp macro="" textlink="">
      <xdr:nvSpPr>
        <xdr:cNvPr id="187" name="n_3mainValue【体育館・プール】&#10;有形固定資産減価償却率">
          <a:extLst>
            <a:ext uri="{FF2B5EF4-FFF2-40B4-BE49-F238E27FC236}">
              <a16:creationId xmlns:a16="http://schemas.microsoft.com/office/drawing/2014/main" id="{A3E40181-627E-47DA-B99C-CF38799A058C}"/>
            </a:ext>
          </a:extLst>
        </xdr:cNvPr>
        <xdr:cNvSpPr txBox="1"/>
      </xdr:nvSpPr>
      <xdr:spPr>
        <a:xfrm>
          <a:off x="1816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38D8105B-5B1C-4E92-960F-ED49AC6FC8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C3DD9CA3-3C5E-4394-BE72-8B89E4ED43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2864F129-4B11-4938-ACDF-7FE2EE7FA3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DEF7D204-55FF-4D2E-9ACF-B94FD1DA72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2BBD3A49-D8C9-4201-BA33-61EFA8397C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4D36BA6F-0A4E-46A8-952B-5F94DE8DA9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69BCA8C6-662A-45F0-97B0-3A813BB042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705AEDA6-700A-4AA9-9F14-194BDD404A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39639440-FFC3-4F9C-B0C1-0A0CFD5316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56AB2003-3BAD-4B76-BE13-A2CFE7876E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1A956ADE-2E33-4B2D-9971-9CC6E28924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EC518E65-17FC-41DE-BAF1-6815DB10760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DBE9E5AC-ED0E-43A8-BAFA-C9B6B0418E6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3B452AAB-EF26-4CFC-9989-DE99F706D3B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6018D75F-F833-49C4-8607-4A4B15C270C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8C240D3F-E2E5-4369-A14A-86DFC6046CB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A8A7468A-340C-4353-93BF-0FDD0BF2139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2E9130CC-4B2B-497F-B67D-DC3AD51FD7D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834645F3-EF07-4779-95E0-9AFB53A01E3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6AB08D5B-8A59-445E-A741-AB3AA3DE00B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A894E2B3-14F3-47D0-AF98-F57480A73C2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DA070EF8-7A45-4418-9E2B-DCF2F3ACD66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8544F6F9-E88D-4057-8055-EDD0E7ADBC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6F11D17A-BB1C-4A20-8832-487170947F3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CB822655-9612-4C97-9332-2FDF760560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A8E4DCB6-BA84-490D-9C48-A4BFE4FCE3AB}"/>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7CFBAEAC-3DF8-4F4D-BA87-91E81D4CADF3}"/>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D3F6B2E9-5557-493D-950F-736A59CB4794}"/>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5DD2EBFF-4B44-4F67-8901-B2500A2584A8}"/>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ED81B3B9-945A-45A2-A6D2-D1C5B822FE6B}"/>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852A6F92-2001-41B1-A10E-853398ED0649}"/>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30128EF4-14EF-4C44-88CA-7DBE3C15D0AE}"/>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67E84B8F-EDA1-4638-8DD5-CD14AF19613A}"/>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BA0DD78B-7E84-4A9C-B72F-2CAC8B32AF5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62B27A82-208A-40E1-927B-D1EB7E05EB43}"/>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415EF6D-5274-4C0F-B86D-9A730C1A05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0F9E876-624F-4C56-A0E7-41F190A474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188078A-D355-4AA9-88AA-0D939CE546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93D95AC-C7F7-4DE2-8DE6-BBDEE93CD4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A0314E8-A37C-4BEC-9E3C-EF726C1B3D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28" name="楕円 227">
          <a:extLst>
            <a:ext uri="{FF2B5EF4-FFF2-40B4-BE49-F238E27FC236}">
              <a16:creationId xmlns:a16="http://schemas.microsoft.com/office/drawing/2014/main" id="{05BA3D54-D395-41D2-9643-8A06EA91A899}"/>
            </a:ext>
          </a:extLst>
        </xdr:cNvPr>
        <xdr:cNvSpPr/>
      </xdr:nvSpPr>
      <xdr:spPr>
        <a:xfrm>
          <a:off x="10426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74584</xdr:rowOff>
    </xdr:from>
    <xdr:ext cx="469744" cy="259045"/>
    <xdr:sp macro="" textlink="">
      <xdr:nvSpPr>
        <xdr:cNvPr id="229" name="【体育館・プール】&#10;一人当たり面積該当値テキスト">
          <a:extLst>
            <a:ext uri="{FF2B5EF4-FFF2-40B4-BE49-F238E27FC236}">
              <a16:creationId xmlns:a16="http://schemas.microsoft.com/office/drawing/2014/main" id="{AC1BE1F1-24DC-48C5-8FBB-327AE4D0BB82}"/>
            </a:ext>
          </a:extLst>
        </xdr:cNvPr>
        <xdr:cNvSpPr txBox="1"/>
      </xdr:nvSpPr>
      <xdr:spPr>
        <a:xfrm>
          <a:off x="10515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99423</xdr:rowOff>
    </xdr:from>
    <xdr:to>
      <xdr:col>50</xdr:col>
      <xdr:colOff>165100</xdr:colOff>
      <xdr:row>63</xdr:row>
      <xdr:rowOff>29573</xdr:rowOff>
    </xdr:to>
    <xdr:sp macro="" textlink="">
      <xdr:nvSpPr>
        <xdr:cNvPr id="230" name="楕円 229">
          <a:extLst>
            <a:ext uri="{FF2B5EF4-FFF2-40B4-BE49-F238E27FC236}">
              <a16:creationId xmlns:a16="http://schemas.microsoft.com/office/drawing/2014/main" id="{7CABCFC3-9625-43F7-8F86-2E5CE3EA27B5}"/>
            </a:ext>
          </a:extLst>
        </xdr:cNvPr>
        <xdr:cNvSpPr/>
      </xdr:nvSpPr>
      <xdr:spPr>
        <a:xfrm>
          <a:off x="958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146957</xdr:rowOff>
    </xdr:from>
    <xdr:to>
      <xdr:col>55</xdr:col>
      <xdr:colOff>0</xdr:colOff>
      <xdr:row>62</xdr:row>
      <xdr:rowOff>150223</xdr:rowOff>
    </xdr:to>
    <xdr:cxnSp macro="">
      <xdr:nvCxnSpPr>
        <xdr:cNvPr id="231" name="直線コネクタ 230">
          <a:extLst>
            <a:ext uri="{FF2B5EF4-FFF2-40B4-BE49-F238E27FC236}">
              <a16:creationId xmlns:a16="http://schemas.microsoft.com/office/drawing/2014/main" id="{4AB0CC91-14E4-4461-B8C5-5B1A61D4A60B}"/>
            </a:ext>
          </a:extLst>
        </xdr:cNvPr>
        <xdr:cNvCxnSpPr/>
      </xdr:nvCxnSpPr>
      <xdr:spPr>
        <a:xfrm flipV="1">
          <a:off x="9639300" y="1077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96157</xdr:rowOff>
    </xdr:from>
    <xdr:to>
      <xdr:col>46</xdr:col>
      <xdr:colOff>38100</xdr:colOff>
      <xdr:row>63</xdr:row>
      <xdr:rowOff>26307</xdr:rowOff>
    </xdr:to>
    <xdr:sp macro="" textlink="">
      <xdr:nvSpPr>
        <xdr:cNvPr id="232" name="楕円 231">
          <a:extLst>
            <a:ext uri="{FF2B5EF4-FFF2-40B4-BE49-F238E27FC236}">
              <a16:creationId xmlns:a16="http://schemas.microsoft.com/office/drawing/2014/main" id="{133BCDA9-3AFA-4C34-A69D-05A135B0FB0F}"/>
            </a:ext>
          </a:extLst>
        </xdr:cNvPr>
        <xdr:cNvSpPr/>
      </xdr:nvSpPr>
      <xdr:spPr>
        <a:xfrm>
          <a:off x="869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146957</xdr:rowOff>
    </xdr:from>
    <xdr:to>
      <xdr:col>50</xdr:col>
      <xdr:colOff>114300</xdr:colOff>
      <xdr:row>62</xdr:row>
      <xdr:rowOff>150223</xdr:rowOff>
    </xdr:to>
    <xdr:cxnSp macro="">
      <xdr:nvCxnSpPr>
        <xdr:cNvPr id="233" name="直線コネクタ 232">
          <a:extLst>
            <a:ext uri="{FF2B5EF4-FFF2-40B4-BE49-F238E27FC236}">
              <a16:creationId xmlns:a16="http://schemas.microsoft.com/office/drawing/2014/main" id="{C6015417-9F79-4E80-9D7B-636E52909194}"/>
            </a:ext>
          </a:extLst>
        </xdr:cNvPr>
        <xdr:cNvCxnSpPr/>
      </xdr:nvCxnSpPr>
      <xdr:spPr>
        <a:xfrm>
          <a:off x="8750300" y="1077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79828</xdr:rowOff>
    </xdr:from>
    <xdr:to>
      <xdr:col>41</xdr:col>
      <xdr:colOff>101600</xdr:colOff>
      <xdr:row>63</xdr:row>
      <xdr:rowOff>9978</xdr:rowOff>
    </xdr:to>
    <xdr:sp macro="" textlink="">
      <xdr:nvSpPr>
        <xdr:cNvPr id="234" name="楕円 233">
          <a:extLst>
            <a:ext uri="{FF2B5EF4-FFF2-40B4-BE49-F238E27FC236}">
              <a16:creationId xmlns:a16="http://schemas.microsoft.com/office/drawing/2014/main" id="{7AE34F46-3F99-4D6A-A17E-2639D5D27003}"/>
            </a:ext>
          </a:extLst>
        </xdr:cNvPr>
        <xdr:cNvSpPr/>
      </xdr:nvSpPr>
      <xdr:spPr>
        <a:xfrm>
          <a:off x="781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130628</xdr:rowOff>
    </xdr:from>
    <xdr:to>
      <xdr:col>45</xdr:col>
      <xdr:colOff>177800</xdr:colOff>
      <xdr:row>62</xdr:row>
      <xdr:rowOff>146957</xdr:rowOff>
    </xdr:to>
    <xdr:cxnSp macro="">
      <xdr:nvCxnSpPr>
        <xdr:cNvPr id="235" name="直線コネクタ 234">
          <a:extLst>
            <a:ext uri="{FF2B5EF4-FFF2-40B4-BE49-F238E27FC236}">
              <a16:creationId xmlns:a16="http://schemas.microsoft.com/office/drawing/2014/main" id="{0CCB5E43-A124-4282-816D-51A58EB87555}"/>
            </a:ext>
          </a:extLst>
        </xdr:cNvPr>
        <xdr:cNvCxnSpPr/>
      </xdr:nvCxnSpPr>
      <xdr:spPr>
        <a:xfrm>
          <a:off x="7861300" y="10760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C6151464-D323-4D96-90B6-7769B9D398FF}"/>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D677729A-EA31-42E7-9390-BFB0F04958DE}"/>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422BBCB8-1394-4661-B260-4756BE437B02}"/>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20700</xdr:rowOff>
    </xdr:from>
    <xdr:ext cx="469744" cy="259045"/>
    <xdr:sp macro="" textlink="">
      <xdr:nvSpPr>
        <xdr:cNvPr id="239" name="n_1mainValue【体育館・プール】&#10;一人当たり面積">
          <a:extLst>
            <a:ext uri="{FF2B5EF4-FFF2-40B4-BE49-F238E27FC236}">
              <a16:creationId xmlns:a16="http://schemas.microsoft.com/office/drawing/2014/main" id="{28927BCB-E9C1-4958-B91E-8926EE9AE589}"/>
            </a:ext>
          </a:extLst>
        </xdr:cNvPr>
        <xdr:cNvSpPr txBox="1"/>
      </xdr:nvSpPr>
      <xdr:spPr>
        <a:xfrm>
          <a:off x="9391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40" name="n_2mainValue【体育館・プール】&#10;一人当たり面積">
          <a:extLst>
            <a:ext uri="{FF2B5EF4-FFF2-40B4-BE49-F238E27FC236}">
              <a16:creationId xmlns:a16="http://schemas.microsoft.com/office/drawing/2014/main" id="{9F665C10-B820-4F0A-B545-D6FDC613CF14}"/>
            </a:ext>
          </a:extLst>
        </xdr:cNvPr>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xdr:rowOff>
    </xdr:from>
    <xdr:ext cx="469744" cy="259045"/>
    <xdr:sp macro="" textlink="">
      <xdr:nvSpPr>
        <xdr:cNvPr id="241" name="n_3mainValue【体育館・プール】&#10;一人当たり面積">
          <a:extLst>
            <a:ext uri="{FF2B5EF4-FFF2-40B4-BE49-F238E27FC236}">
              <a16:creationId xmlns:a16="http://schemas.microsoft.com/office/drawing/2014/main" id="{3014FC7C-E0EF-4685-AEB3-81027164B0EB}"/>
            </a:ext>
          </a:extLst>
        </xdr:cNvPr>
        <xdr:cNvSpPr txBox="1"/>
      </xdr:nvSpPr>
      <xdr:spPr>
        <a:xfrm>
          <a:off x="7626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485AD5D7-38B0-4630-A4E0-6B6BFBD8CD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D58AF91A-E5B4-45BD-BFAC-4B4D561DC7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9DC55EE-DF73-4C66-91D7-6EA819DB81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72A2E85-E98F-4B3C-BAB4-1C662ADDCD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45639CE-7E89-4DB6-9A08-F9966AFB45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45A645F-9D10-44CA-908B-4A33120343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152FAB7B-707F-4E32-9DC5-846F0751F8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FA9271E9-AC60-4CD3-B757-4CF1196931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2AAB83A-636D-415F-BABA-7E2E3B55E8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EC9BD63E-0505-4A4A-9540-AEEA0D1B74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E48C1ED5-FFA9-4C8E-A4AA-5E91B9630DC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5898382F-410A-4558-ACDD-BBEB84B977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BCA6C0C4-0A8A-47A2-A634-F099E537C6D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705E69B3-330F-4A48-AD0C-C2791783345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E8F4F6D4-3063-4F63-9F2F-452006425A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1DC6E3DD-0BE5-456A-9163-6C5850DEFE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D63CB747-8B23-438A-8C24-BBF987ED57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61F185FD-C86B-4EAA-A060-58E003427C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AC6E7F4E-C5FD-4241-BA25-11E18C5049F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6839451F-A889-46AD-BC2D-DB2E0B790F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70674E0D-AC46-4C0B-BA63-D739D1E7770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EEC1541-7507-4148-AE4E-73377AE854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2F61B4C3-DD35-45DF-8516-289C3149225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50C7BAF5-2E56-4A1E-A7E7-44C782DDC2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C3FB61DA-ABC6-4289-BBFE-4D1FBA61D0BB}"/>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F17ECFD4-1DF3-46CD-89C7-A65A54C6AF4C}"/>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41ED7B3B-EE06-4A38-9084-FD74778926B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2984AFEA-1EED-4672-AF0B-677FA41AA624}"/>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2B506CE8-271F-4311-BC31-1B8994933E57}"/>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5C6222C2-F3C6-42FC-A32A-A77B7C9BD1A1}"/>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9345F6FB-C0C4-41C4-832F-626DCAD3CCB2}"/>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3187D661-FBCC-4A30-8F83-397DBE85F964}"/>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9A33FC7F-E085-4FE8-A9F9-66AF033F9E75}"/>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B5C93916-601E-47DF-8450-385931816093}"/>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C7D2000-03A8-4784-B1CA-5883B22316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96B95A4-5856-4CEE-AB0D-054A5AD2C3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557621B-9E02-4FBD-B883-82779821B5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2A578DF-BD8F-41B7-B5F6-18BBA425EA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F5FBD74-7A05-45D1-9059-8C7723849BA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81" name="楕円 280">
          <a:extLst>
            <a:ext uri="{FF2B5EF4-FFF2-40B4-BE49-F238E27FC236}">
              <a16:creationId xmlns:a16="http://schemas.microsoft.com/office/drawing/2014/main" id="{AD1E8400-CB49-4A2F-9703-2C0135EE1628}"/>
            </a:ext>
          </a:extLst>
        </xdr:cNvPr>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652</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B6D4B1A8-E860-41AF-A311-19DAE87B1A59}"/>
            </a:ext>
          </a:extLst>
        </xdr:cNvPr>
        <xdr:cNvSpPr txBox="1"/>
      </xdr:nvSpPr>
      <xdr:spPr>
        <a:xfrm>
          <a:off x="4673600" y="140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283" name="楕円 282">
          <a:extLst>
            <a:ext uri="{FF2B5EF4-FFF2-40B4-BE49-F238E27FC236}">
              <a16:creationId xmlns:a16="http://schemas.microsoft.com/office/drawing/2014/main" id="{ED1D40A9-CEEF-4457-9296-09AD6C84288A}"/>
            </a:ext>
          </a:extLst>
        </xdr:cNvPr>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68580</xdr:rowOff>
    </xdr:to>
    <xdr:cxnSp macro="">
      <xdr:nvCxnSpPr>
        <xdr:cNvPr id="284" name="直線コネクタ 283">
          <a:extLst>
            <a:ext uri="{FF2B5EF4-FFF2-40B4-BE49-F238E27FC236}">
              <a16:creationId xmlns:a16="http://schemas.microsoft.com/office/drawing/2014/main" id="{5B731AA5-C5BF-4D10-AA2C-FF25D1615243}"/>
            </a:ext>
          </a:extLst>
        </xdr:cNvPr>
        <xdr:cNvCxnSpPr/>
      </xdr:nvCxnSpPr>
      <xdr:spPr>
        <a:xfrm flipV="1">
          <a:off x="3797300" y="14258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285" name="楕円 284">
          <a:extLst>
            <a:ext uri="{FF2B5EF4-FFF2-40B4-BE49-F238E27FC236}">
              <a16:creationId xmlns:a16="http://schemas.microsoft.com/office/drawing/2014/main" id="{F408E8EB-55E6-4604-B53C-09F70A07CBC0}"/>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110489</xdr:rowOff>
    </xdr:to>
    <xdr:cxnSp macro="">
      <xdr:nvCxnSpPr>
        <xdr:cNvPr id="286" name="直線コネクタ 285">
          <a:extLst>
            <a:ext uri="{FF2B5EF4-FFF2-40B4-BE49-F238E27FC236}">
              <a16:creationId xmlns:a16="http://schemas.microsoft.com/office/drawing/2014/main" id="{5F941C5E-1BE7-425D-B81C-B050B3132E6A}"/>
            </a:ext>
          </a:extLst>
        </xdr:cNvPr>
        <xdr:cNvCxnSpPr/>
      </xdr:nvCxnSpPr>
      <xdr:spPr>
        <a:xfrm flipV="1">
          <a:off x="2908300" y="14298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xdr:rowOff>
    </xdr:from>
    <xdr:to>
      <xdr:col>10</xdr:col>
      <xdr:colOff>165100</xdr:colOff>
      <xdr:row>85</xdr:row>
      <xdr:rowOff>109855</xdr:rowOff>
    </xdr:to>
    <xdr:sp macro="" textlink="">
      <xdr:nvSpPr>
        <xdr:cNvPr id="287" name="楕円 286">
          <a:extLst>
            <a:ext uri="{FF2B5EF4-FFF2-40B4-BE49-F238E27FC236}">
              <a16:creationId xmlns:a16="http://schemas.microsoft.com/office/drawing/2014/main" id="{13B3E892-3C5F-489A-9BBE-B92D85BCE64E}"/>
            </a:ext>
          </a:extLst>
        </xdr:cNvPr>
        <xdr:cNvSpPr/>
      </xdr:nvSpPr>
      <xdr:spPr>
        <a:xfrm>
          <a:off x="196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85</xdr:row>
      <xdr:rowOff>59055</xdr:rowOff>
    </xdr:to>
    <xdr:cxnSp macro="">
      <xdr:nvCxnSpPr>
        <xdr:cNvPr id="288" name="直線コネクタ 287">
          <a:extLst>
            <a:ext uri="{FF2B5EF4-FFF2-40B4-BE49-F238E27FC236}">
              <a16:creationId xmlns:a16="http://schemas.microsoft.com/office/drawing/2014/main" id="{67C1E2A5-C629-488C-9FB0-9A6DA1277F80}"/>
            </a:ext>
          </a:extLst>
        </xdr:cNvPr>
        <xdr:cNvCxnSpPr/>
      </xdr:nvCxnSpPr>
      <xdr:spPr>
        <a:xfrm flipV="1">
          <a:off x="2019300" y="14340839"/>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a16="http://schemas.microsoft.com/office/drawing/2014/main" id="{DDBC5B91-0F85-47DC-AB24-437D510B6DE4}"/>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a16="http://schemas.microsoft.com/office/drawing/2014/main" id="{FB0E546D-A85B-4C60-A072-4EC582B5CCFC}"/>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a:extLst>
            <a:ext uri="{FF2B5EF4-FFF2-40B4-BE49-F238E27FC236}">
              <a16:creationId xmlns:a16="http://schemas.microsoft.com/office/drawing/2014/main" id="{716FC5D4-9109-4731-9344-B7376AF21257}"/>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292" name="n_1mainValue【福祉施設】&#10;有形固定資産減価償却率">
          <a:extLst>
            <a:ext uri="{FF2B5EF4-FFF2-40B4-BE49-F238E27FC236}">
              <a16:creationId xmlns:a16="http://schemas.microsoft.com/office/drawing/2014/main" id="{0BE9A375-D570-4741-90B9-FAB17F7880E8}"/>
            </a:ext>
          </a:extLst>
        </xdr:cNvPr>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293" name="n_2mainValue【福祉施設】&#10;有形固定資産減価償却率">
          <a:extLst>
            <a:ext uri="{FF2B5EF4-FFF2-40B4-BE49-F238E27FC236}">
              <a16:creationId xmlns:a16="http://schemas.microsoft.com/office/drawing/2014/main" id="{F4BCDDBE-6794-4C7C-AB05-EEF1E9352E30}"/>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100982</xdr:rowOff>
    </xdr:from>
    <xdr:ext cx="405111" cy="259045"/>
    <xdr:sp macro="" textlink="">
      <xdr:nvSpPr>
        <xdr:cNvPr id="294" name="n_3mainValue【福祉施設】&#10;有形固定資産減価償却率">
          <a:extLst>
            <a:ext uri="{FF2B5EF4-FFF2-40B4-BE49-F238E27FC236}">
              <a16:creationId xmlns:a16="http://schemas.microsoft.com/office/drawing/2014/main" id="{A3387410-A640-4765-9ABF-EA4597ACAB0B}"/>
            </a:ext>
          </a:extLst>
        </xdr:cNvPr>
        <xdr:cNvSpPr txBox="1"/>
      </xdr:nvSpPr>
      <xdr:spPr>
        <a:xfrm>
          <a:off x="1816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E3C238C4-B50F-4F29-AC98-852860AA23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C84EED47-6987-4BBC-B788-F4851FBE61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ABEB841B-4455-4129-92E9-E363310F41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E32DB219-67D8-4094-A975-98FB99779B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B18854E0-D8EE-4002-8E7F-33A18E1644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6C40C518-9017-4160-ABCD-2C5E38579E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B744A982-47B7-4CAD-8B6F-71AFA2D299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7F420055-78DB-4ECA-93D4-9C5EA8A87A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42DB2C17-DC65-4D11-8302-F0F31158F0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32E3DDB7-A1F5-44CF-86B0-0A887A8FB9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E01C490F-2AC3-4653-AE85-EA9EB3977CF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2BEFC7D4-9061-41C2-A049-59BC7F4CDA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FF5DAAC4-A8AD-4247-B588-461053FE40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B1EF69FC-B609-4B15-AC60-642C61E0AF1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5301B763-D5F4-4DA1-B231-B4EFA033CD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A5CA26C-3ACE-4A19-B937-995C06B3D6F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A13C6061-5CB4-4A8C-9B7A-D6424D84E3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2DD843EB-1354-426F-BD7E-5DC9927434E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F21958FA-6901-483B-AFBC-5ED55C00EE6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34C6DC85-2872-42B7-B505-1B31CF7E00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356B22D3-2639-4769-9F53-789ABBA4D3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5B349B91-FA9F-499E-81BA-8C47D8DEFA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69B974E1-6793-4C5F-AC0B-1BEA927CDD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23928A5D-6EC3-46A0-A61E-682FC85F8427}"/>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268ED709-E9C2-4C7C-A36B-8D87F715610D}"/>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B9492174-3877-4974-90B3-DEE6C01066F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BFD55D80-A581-4CFC-AFE6-ECC72B5AD581}"/>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F0684640-3714-4DB0-9E48-F7E3E536DAE5}"/>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id="{F93BE941-DF48-4A09-9B39-E3FB132F7C88}"/>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8AC82409-FE6E-4E6F-95E6-63284BC12EEC}"/>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37AC658F-4037-4B0D-BDE1-34C8C2C4B00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42EA96D5-8BB1-4755-9B94-648A86FE6923}"/>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E397A7C9-4B6C-491B-8E28-E5193901CB03}"/>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882D9B5-D747-4D9E-A7E4-B7D9D7E4B51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30211D9-0848-412A-A0F3-3D6660CAEA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189ED62-C2E7-4AC9-9C71-C10FD8AC99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AE1817B-B2B6-459B-9552-EF1090601E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94ED83A-8D9A-4EF7-AC79-D3B6208AD9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3" name="楕円 332">
          <a:extLst>
            <a:ext uri="{FF2B5EF4-FFF2-40B4-BE49-F238E27FC236}">
              <a16:creationId xmlns:a16="http://schemas.microsoft.com/office/drawing/2014/main" id="{17960422-930B-42C1-A86B-FC9778C01BFD}"/>
            </a:ext>
          </a:extLst>
        </xdr:cNvPr>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34" name="【福祉施設】&#10;一人当たり面積該当値テキスト">
          <a:extLst>
            <a:ext uri="{FF2B5EF4-FFF2-40B4-BE49-F238E27FC236}">
              <a16:creationId xmlns:a16="http://schemas.microsoft.com/office/drawing/2014/main" id="{288D54B4-DE5D-463D-A7D4-372CFB2680E1}"/>
            </a:ext>
          </a:extLst>
        </xdr:cNvPr>
        <xdr:cNvSpPr txBox="1"/>
      </xdr:nvSpPr>
      <xdr:spPr>
        <a:xfrm>
          <a:off x="10515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35" name="楕円 334">
          <a:extLst>
            <a:ext uri="{FF2B5EF4-FFF2-40B4-BE49-F238E27FC236}">
              <a16:creationId xmlns:a16="http://schemas.microsoft.com/office/drawing/2014/main" id="{9F9C81AF-55E5-47EC-BA31-3D43D2ADFE09}"/>
            </a:ext>
          </a:extLst>
        </xdr:cNvPr>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69850</xdr:rowOff>
    </xdr:to>
    <xdr:cxnSp macro="">
      <xdr:nvCxnSpPr>
        <xdr:cNvPr id="336" name="直線コネクタ 335">
          <a:extLst>
            <a:ext uri="{FF2B5EF4-FFF2-40B4-BE49-F238E27FC236}">
              <a16:creationId xmlns:a16="http://schemas.microsoft.com/office/drawing/2014/main" id="{5E0E0C14-46B9-4DD1-A065-7ECD0B27D1F1}"/>
            </a:ext>
          </a:extLst>
        </xdr:cNvPr>
        <xdr:cNvCxnSpPr/>
      </xdr:nvCxnSpPr>
      <xdr:spPr>
        <a:xfrm>
          <a:off x="9639300" y="1428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xdr:rowOff>
    </xdr:from>
    <xdr:to>
      <xdr:col>46</xdr:col>
      <xdr:colOff>38100</xdr:colOff>
      <xdr:row>83</xdr:row>
      <xdr:rowOff>107950</xdr:rowOff>
    </xdr:to>
    <xdr:sp macro="" textlink="">
      <xdr:nvSpPr>
        <xdr:cNvPr id="337" name="楕円 336">
          <a:extLst>
            <a:ext uri="{FF2B5EF4-FFF2-40B4-BE49-F238E27FC236}">
              <a16:creationId xmlns:a16="http://schemas.microsoft.com/office/drawing/2014/main" id="{E73F40D8-ED7F-4DB0-B359-1BDF207E51A5}"/>
            </a:ext>
          </a:extLst>
        </xdr:cNvPr>
        <xdr:cNvSpPr/>
      </xdr:nvSpPr>
      <xdr:spPr>
        <a:xfrm>
          <a:off x="869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57150</xdr:rowOff>
    </xdr:from>
    <xdr:to>
      <xdr:col>50</xdr:col>
      <xdr:colOff>114300</xdr:colOff>
      <xdr:row>83</xdr:row>
      <xdr:rowOff>57150</xdr:rowOff>
    </xdr:to>
    <xdr:cxnSp macro="">
      <xdr:nvCxnSpPr>
        <xdr:cNvPr id="338" name="直線コネクタ 337">
          <a:extLst>
            <a:ext uri="{FF2B5EF4-FFF2-40B4-BE49-F238E27FC236}">
              <a16:creationId xmlns:a16="http://schemas.microsoft.com/office/drawing/2014/main" id="{5F18A1A9-98AE-4E5A-AEA6-6F49B5B35BAA}"/>
            </a:ext>
          </a:extLst>
        </xdr:cNvPr>
        <xdr:cNvCxnSpPr/>
      </xdr:nvCxnSpPr>
      <xdr:spPr>
        <a:xfrm>
          <a:off x="8750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88900</xdr:rowOff>
    </xdr:from>
    <xdr:to>
      <xdr:col>41</xdr:col>
      <xdr:colOff>101600</xdr:colOff>
      <xdr:row>83</xdr:row>
      <xdr:rowOff>19050</xdr:rowOff>
    </xdr:to>
    <xdr:sp macro="" textlink="">
      <xdr:nvSpPr>
        <xdr:cNvPr id="339" name="楕円 338">
          <a:extLst>
            <a:ext uri="{FF2B5EF4-FFF2-40B4-BE49-F238E27FC236}">
              <a16:creationId xmlns:a16="http://schemas.microsoft.com/office/drawing/2014/main" id="{DBB7971B-11F2-4482-B217-5C8816500D33}"/>
            </a:ext>
          </a:extLst>
        </xdr:cNvPr>
        <xdr:cNvSpPr/>
      </xdr:nvSpPr>
      <xdr:spPr>
        <a:xfrm>
          <a:off x="7810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139700</xdr:rowOff>
    </xdr:from>
    <xdr:to>
      <xdr:col>45</xdr:col>
      <xdr:colOff>177800</xdr:colOff>
      <xdr:row>83</xdr:row>
      <xdr:rowOff>57150</xdr:rowOff>
    </xdr:to>
    <xdr:cxnSp macro="">
      <xdr:nvCxnSpPr>
        <xdr:cNvPr id="340" name="直線コネクタ 339">
          <a:extLst>
            <a:ext uri="{FF2B5EF4-FFF2-40B4-BE49-F238E27FC236}">
              <a16:creationId xmlns:a16="http://schemas.microsoft.com/office/drawing/2014/main" id="{2DD08824-7F62-4FAC-9E7D-E6E27BD52789}"/>
            </a:ext>
          </a:extLst>
        </xdr:cNvPr>
        <xdr:cNvCxnSpPr/>
      </xdr:nvCxnSpPr>
      <xdr:spPr>
        <a:xfrm>
          <a:off x="7861300" y="1419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id="{153EF959-E53D-4139-827F-67FC8EE3DA4C}"/>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id="{AC9A63BF-CDD3-4BEB-B986-A3513A96D82B}"/>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a:extLst>
            <a:ext uri="{FF2B5EF4-FFF2-40B4-BE49-F238E27FC236}">
              <a16:creationId xmlns:a16="http://schemas.microsoft.com/office/drawing/2014/main" id="{3642C56E-A191-4303-8740-81B1F4390065}"/>
            </a:ext>
          </a:extLst>
        </xdr:cNvPr>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99077</xdr:rowOff>
    </xdr:from>
    <xdr:ext cx="469744" cy="259045"/>
    <xdr:sp macro="" textlink="">
      <xdr:nvSpPr>
        <xdr:cNvPr id="344" name="n_1mainValue【福祉施設】&#10;一人当たり面積">
          <a:extLst>
            <a:ext uri="{FF2B5EF4-FFF2-40B4-BE49-F238E27FC236}">
              <a16:creationId xmlns:a16="http://schemas.microsoft.com/office/drawing/2014/main" id="{89BF5B34-F318-4ABD-8C25-7D5B8CC1EBED}"/>
            </a:ext>
          </a:extLst>
        </xdr:cNvPr>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45" name="n_2mainValue【福祉施設】&#10;一人当たり面積">
          <a:extLst>
            <a:ext uri="{FF2B5EF4-FFF2-40B4-BE49-F238E27FC236}">
              <a16:creationId xmlns:a16="http://schemas.microsoft.com/office/drawing/2014/main" id="{72B010F6-76C7-4238-A80C-7C53F3AC1203}"/>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35577</xdr:rowOff>
    </xdr:from>
    <xdr:ext cx="469744" cy="259045"/>
    <xdr:sp macro="" textlink="">
      <xdr:nvSpPr>
        <xdr:cNvPr id="346" name="n_3mainValue【福祉施設】&#10;一人当たり面積">
          <a:extLst>
            <a:ext uri="{FF2B5EF4-FFF2-40B4-BE49-F238E27FC236}">
              <a16:creationId xmlns:a16="http://schemas.microsoft.com/office/drawing/2014/main" id="{A927CE0A-5983-495A-AEBA-973626376BFA}"/>
            </a:ext>
          </a:extLst>
        </xdr:cNvPr>
        <xdr:cNvSpPr txBox="1"/>
      </xdr:nvSpPr>
      <xdr:spPr>
        <a:xfrm>
          <a:off x="7626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D60A42D-DB35-4B64-B1FE-75FF272E4F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EDFF78A-7F36-4052-86B6-CD84FE8948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48F2DB0F-60D4-4567-B7AD-3B99914EA2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82956477-CD3F-4B54-8382-9FE08E5575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D8EFA4A-377F-4539-A238-0E630CC438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BC78AA76-3B81-4B04-A49D-731D7FA624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8B620912-7F0C-4FE1-861B-6ED4456513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ABE72CDD-3FEB-4F87-BFDD-FFB65AF1BF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D52E9A5F-C26F-4925-8155-71FA972CC13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AC8A4C9C-7A79-4FC4-973D-F212FEE5A8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8537F126-3864-4DCA-B827-3960E952489E}"/>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3BE69EF5-807A-4C04-82D3-7C2964C954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1226B916-F562-42D2-889B-674A487013E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3D1AB940-3AD0-448A-AD80-C34FA39FC54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63468C5D-9287-4DCF-AED8-60FD1ABD085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1C17217B-B136-4FC1-B2CC-26B616A4DAF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65A55D99-AB01-49A8-B57D-E702644DF80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D63C992F-76F8-4C18-8A84-89DC8BE852C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8318C88E-21D4-4611-84AD-64EB7EAC097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B786475E-B4A2-4609-9673-9A639276436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48CF6165-4E7C-44D7-947F-F659F0433D4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56575EB4-8122-4379-A82D-CEC0AE54B6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A3BECB5B-E2F0-42EE-8C77-BCA0A55A007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27C2E780-53CE-4878-856A-4908ED72AE8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4C477F29-1A7F-4236-84D3-A65CC8F58845}"/>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150C519D-AF71-4FF6-8672-7BA70BD05FD6}"/>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668F9732-9C91-4FDB-896F-BD8561B63B42}"/>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91C4079-1B50-4DBA-B26D-777A998AEBB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B1ABF732-6A84-495F-8EF3-62F85CA81DD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DF927A93-B2D4-4ACC-897E-B7BF989FB669}"/>
            </a:ext>
          </a:extLst>
        </xdr:cNvPr>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AE62B443-3640-47AF-935A-FE56D3144C19}"/>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D5125379-5672-4B25-A2D6-13F4DF4FBE7D}"/>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58DEA2C0-E5E8-4BC3-9570-ADBE9190A67B}"/>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D3B948E1-4CEF-4167-A190-42E1CF819D2C}"/>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BFA24E72-DAC3-496C-9847-D4616FAB78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8AF8980-E566-464D-8F11-17D62E23363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205332AD-C050-4D68-98A1-7F860D65BD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3F2EAF9-3347-4111-B2AA-D8B7054E671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960CF07B-6747-499C-BAEE-C710BB9A60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154939</xdr:rowOff>
    </xdr:from>
    <xdr:to>
      <xdr:col>24</xdr:col>
      <xdr:colOff>114300</xdr:colOff>
      <xdr:row>107</xdr:row>
      <xdr:rowOff>85089</xdr:rowOff>
    </xdr:to>
    <xdr:sp macro="" textlink="">
      <xdr:nvSpPr>
        <xdr:cNvPr id="386" name="楕円 385">
          <a:extLst>
            <a:ext uri="{FF2B5EF4-FFF2-40B4-BE49-F238E27FC236}">
              <a16:creationId xmlns:a16="http://schemas.microsoft.com/office/drawing/2014/main" id="{A9171A87-D563-4128-A52F-8CBFD054AA76}"/>
            </a:ext>
          </a:extLst>
        </xdr:cNvPr>
        <xdr:cNvSpPr/>
      </xdr:nvSpPr>
      <xdr:spPr>
        <a:xfrm>
          <a:off x="4584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133366</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AFBDCD5B-9AA9-457B-867D-7BEAE1930B8B}"/>
            </a:ext>
          </a:extLst>
        </xdr:cNvPr>
        <xdr:cNvSpPr txBox="1"/>
      </xdr:nvSpPr>
      <xdr:spPr>
        <a:xfrm>
          <a:off x="4673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388" name="楕円 387">
          <a:extLst>
            <a:ext uri="{FF2B5EF4-FFF2-40B4-BE49-F238E27FC236}">
              <a16:creationId xmlns:a16="http://schemas.microsoft.com/office/drawing/2014/main" id="{1DA51745-2D12-46C7-AAB9-7A762E2CFB6F}"/>
            </a:ext>
          </a:extLst>
        </xdr:cNvPr>
        <xdr:cNvSpPr/>
      </xdr:nvSpPr>
      <xdr:spPr>
        <a:xfrm>
          <a:off x="3746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34289</xdr:rowOff>
    </xdr:from>
    <xdr:to>
      <xdr:col>24</xdr:col>
      <xdr:colOff>63500</xdr:colOff>
      <xdr:row>107</xdr:row>
      <xdr:rowOff>102870</xdr:rowOff>
    </xdr:to>
    <xdr:cxnSp macro="">
      <xdr:nvCxnSpPr>
        <xdr:cNvPr id="389" name="直線コネクタ 388">
          <a:extLst>
            <a:ext uri="{FF2B5EF4-FFF2-40B4-BE49-F238E27FC236}">
              <a16:creationId xmlns:a16="http://schemas.microsoft.com/office/drawing/2014/main" id="{68FFEFB2-854A-4BEA-8FF1-2D2ACFDBD2E7}"/>
            </a:ext>
          </a:extLst>
        </xdr:cNvPr>
        <xdr:cNvCxnSpPr/>
      </xdr:nvCxnSpPr>
      <xdr:spPr>
        <a:xfrm flipV="1">
          <a:off x="3797300" y="18379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63500</xdr:rowOff>
    </xdr:from>
    <xdr:to>
      <xdr:col>15</xdr:col>
      <xdr:colOff>101600</xdr:colOff>
      <xdr:row>107</xdr:row>
      <xdr:rowOff>165100</xdr:rowOff>
    </xdr:to>
    <xdr:sp macro="" textlink="">
      <xdr:nvSpPr>
        <xdr:cNvPr id="390" name="楕円 389">
          <a:extLst>
            <a:ext uri="{FF2B5EF4-FFF2-40B4-BE49-F238E27FC236}">
              <a16:creationId xmlns:a16="http://schemas.microsoft.com/office/drawing/2014/main" id="{9B58EF6B-4B16-4B74-9992-8CF022729DB0}"/>
            </a:ext>
          </a:extLst>
        </xdr:cNvPr>
        <xdr:cNvSpPr/>
      </xdr:nvSpPr>
      <xdr:spPr>
        <a:xfrm>
          <a:off x="2857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102870</xdr:rowOff>
    </xdr:from>
    <xdr:to>
      <xdr:col>19</xdr:col>
      <xdr:colOff>177800</xdr:colOff>
      <xdr:row>107</xdr:row>
      <xdr:rowOff>114300</xdr:rowOff>
    </xdr:to>
    <xdr:cxnSp macro="">
      <xdr:nvCxnSpPr>
        <xdr:cNvPr id="391" name="直線コネクタ 390">
          <a:extLst>
            <a:ext uri="{FF2B5EF4-FFF2-40B4-BE49-F238E27FC236}">
              <a16:creationId xmlns:a16="http://schemas.microsoft.com/office/drawing/2014/main" id="{9AD34DCA-9C88-4423-BABF-437F297BBCB0}"/>
            </a:ext>
          </a:extLst>
        </xdr:cNvPr>
        <xdr:cNvCxnSpPr/>
      </xdr:nvCxnSpPr>
      <xdr:spPr>
        <a:xfrm flipV="1">
          <a:off x="2908300" y="18448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4445</xdr:rowOff>
    </xdr:from>
    <xdr:to>
      <xdr:col>10</xdr:col>
      <xdr:colOff>165100</xdr:colOff>
      <xdr:row>108</xdr:row>
      <xdr:rowOff>106045</xdr:rowOff>
    </xdr:to>
    <xdr:sp macro="" textlink="">
      <xdr:nvSpPr>
        <xdr:cNvPr id="392" name="楕円 391">
          <a:extLst>
            <a:ext uri="{FF2B5EF4-FFF2-40B4-BE49-F238E27FC236}">
              <a16:creationId xmlns:a16="http://schemas.microsoft.com/office/drawing/2014/main" id="{8DF1B2D1-A743-498A-A397-9A9369DC0DF9}"/>
            </a:ext>
          </a:extLst>
        </xdr:cNvPr>
        <xdr:cNvSpPr/>
      </xdr:nvSpPr>
      <xdr:spPr>
        <a:xfrm>
          <a:off x="1968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114300</xdr:rowOff>
    </xdr:from>
    <xdr:to>
      <xdr:col>15</xdr:col>
      <xdr:colOff>50800</xdr:colOff>
      <xdr:row>108</xdr:row>
      <xdr:rowOff>55245</xdr:rowOff>
    </xdr:to>
    <xdr:cxnSp macro="">
      <xdr:nvCxnSpPr>
        <xdr:cNvPr id="393" name="直線コネクタ 392">
          <a:extLst>
            <a:ext uri="{FF2B5EF4-FFF2-40B4-BE49-F238E27FC236}">
              <a16:creationId xmlns:a16="http://schemas.microsoft.com/office/drawing/2014/main" id="{F977E3AE-E198-4DDE-9D5C-76F567EC37A9}"/>
            </a:ext>
          </a:extLst>
        </xdr:cNvPr>
        <xdr:cNvCxnSpPr/>
      </xdr:nvCxnSpPr>
      <xdr:spPr>
        <a:xfrm flipV="1">
          <a:off x="2019300" y="184594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a:extLst>
            <a:ext uri="{FF2B5EF4-FFF2-40B4-BE49-F238E27FC236}">
              <a16:creationId xmlns:a16="http://schemas.microsoft.com/office/drawing/2014/main" id="{CD4DD6F6-4055-48A6-857D-8E42D54BB3D3}"/>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a:extLst>
            <a:ext uri="{FF2B5EF4-FFF2-40B4-BE49-F238E27FC236}">
              <a16:creationId xmlns:a16="http://schemas.microsoft.com/office/drawing/2014/main" id="{1A7361AF-7237-4321-BDE9-BF9EBABA200C}"/>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a:extLst>
            <a:ext uri="{FF2B5EF4-FFF2-40B4-BE49-F238E27FC236}">
              <a16:creationId xmlns:a16="http://schemas.microsoft.com/office/drawing/2014/main" id="{DA7AFB96-59C6-4DBA-8260-E054B9E09B06}"/>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144797</xdr:rowOff>
    </xdr:from>
    <xdr:ext cx="405111" cy="259045"/>
    <xdr:sp macro="" textlink="">
      <xdr:nvSpPr>
        <xdr:cNvPr id="397" name="n_1mainValue【市民会館】&#10;有形固定資産減価償却率">
          <a:extLst>
            <a:ext uri="{FF2B5EF4-FFF2-40B4-BE49-F238E27FC236}">
              <a16:creationId xmlns:a16="http://schemas.microsoft.com/office/drawing/2014/main" id="{C4868C13-14DB-4F0F-8EA3-8E6DBA3CAB83}"/>
            </a:ext>
          </a:extLst>
        </xdr:cNvPr>
        <xdr:cNvSpPr txBox="1"/>
      </xdr:nvSpPr>
      <xdr:spPr>
        <a:xfrm>
          <a:off x="35820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156227</xdr:rowOff>
    </xdr:from>
    <xdr:ext cx="405111" cy="259045"/>
    <xdr:sp macro="" textlink="">
      <xdr:nvSpPr>
        <xdr:cNvPr id="398" name="n_2mainValue【市民会館】&#10;有形固定資産減価償却率">
          <a:extLst>
            <a:ext uri="{FF2B5EF4-FFF2-40B4-BE49-F238E27FC236}">
              <a16:creationId xmlns:a16="http://schemas.microsoft.com/office/drawing/2014/main" id="{1B9843AA-9298-4F56-B67F-EA5901C08F8A}"/>
            </a:ext>
          </a:extLst>
        </xdr:cNvPr>
        <xdr:cNvSpPr txBox="1"/>
      </xdr:nvSpPr>
      <xdr:spPr>
        <a:xfrm>
          <a:off x="2705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97172</xdr:rowOff>
    </xdr:from>
    <xdr:ext cx="405111" cy="259045"/>
    <xdr:sp macro="" textlink="">
      <xdr:nvSpPr>
        <xdr:cNvPr id="399" name="n_3mainValue【市民会館】&#10;有形固定資産減価償却率">
          <a:extLst>
            <a:ext uri="{FF2B5EF4-FFF2-40B4-BE49-F238E27FC236}">
              <a16:creationId xmlns:a16="http://schemas.microsoft.com/office/drawing/2014/main" id="{EDC6FFF0-3224-424C-88EE-3D0536C1D60A}"/>
            </a:ext>
          </a:extLst>
        </xdr:cNvPr>
        <xdr:cNvSpPr txBox="1"/>
      </xdr:nvSpPr>
      <xdr:spPr>
        <a:xfrm>
          <a:off x="18167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53315CF2-8A34-4359-86D3-D79AB6C278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F688E559-03DA-4AF7-A33B-488BA76658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4F3B59F6-86C8-4A60-B9BB-4CE8CE6CE0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955EF28D-D88D-4859-AA72-A3B9BA6E59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6C6195B6-FB09-432B-B915-15C4A66533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85D325BB-BB3B-4E88-BE03-2F4DFB7F08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5E60197C-6FA4-4DD3-B411-A6F50C4385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1DA40BFA-B5FA-4852-9F8E-C68CD38739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384CE6F3-63C8-42FE-97AB-2732E668A1D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FAAEADD9-665E-45A5-BC1C-82EA30CA1E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64C3FBE5-F531-407B-841B-ECB2FD07F2D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481F05F-BB74-4627-886E-614E54F4166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6E7938B3-A72F-4B6A-845B-229A585C41C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34DAF1DC-097D-4326-88D9-D0A03936C05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8F2BAAB5-40E4-484E-9A40-09AB6BF6AA3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83CA3788-AFF8-411A-BA33-B16246CF22D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4B584F1B-4E7C-4DF4-86CA-4D234A63365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667C8DEA-1583-48EB-9B96-9C57EA23C02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BE48EB63-5001-4A7D-A1D1-6AD3FA02860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A31E75B6-E924-460A-ADF6-85A6D1E1DAC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6371666D-A980-4E27-814E-11852BED486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7B19DE46-4923-415B-A6A4-69CFD99499B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7E56DDB7-91CB-437F-B98E-70B124CE37A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9974D2EA-256C-44E0-8D22-0007778CDF8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61556CF6-2CB4-40B0-A27B-5649606985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03C32AB7-D9CD-4A25-8BF8-5405D5CC62F4}"/>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32A0BE14-56F9-4C6B-944E-826B73EA0A8C}"/>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1FCFDD3B-6F8A-4A3C-8380-D9AE47AF159F}"/>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832B8AC6-A8C7-479B-AC38-8160731B52FC}"/>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6777D1BC-4EB7-4BDC-99E2-66EC28903E11}"/>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id="{3A250F83-CA91-4E2B-8C0F-F529C1FCD13D}"/>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6773F3A0-4B96-4C11-B828-E91D134A4A74}"/>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0B260BC3-6A82-4082-8A01-5A706AFBBD5B}"/>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F2B526E0-1C98-405A-9666-6045F8A3A1A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103430A2-33A2-4482-B50C-79793645B944}"/>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1E812BE7-06CA-4743-B933-FEE04FA4365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5B963A9-C29D-4340-B1A2-FE75E6525B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B8C7B222-7F60-4D5C-AE14-C33511BF3E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CEDA9DDF-7CDF-4E09-B09E-8C429008B1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10BB361C-74DA-4DC3-86CC-7D2F6238A8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115207</xdr:rowOff>
    </xdr:from>
    <xdr:to>
      <xdr:col>55</xdr:col>
      <xdr:colOff>50800</xdr:colOff>
      <xdr:row>106</xdr:row>
      <xdr:rowOff>45357</xdr:rowOff>
    </xdr:to>
    <xdr:sp macro="" textlink="">
      <xdr:nvSpPr>
        <xdr:cNvPr id="440" name="楕円 439">
          <a:extLst>
            <a:ext uri="{FF2B5EF4-FFF2-40B4-BE49-F238E27FC236}">
              <a16:creationId xmlns:a16="http://schemas.microsoft.com/office/drawing/2014/main" id="{D2DA944C-3FBF-45EE-9EE1-A393637AD5FE}"/>
            </a:ext>
          </a:extLst>
        </xdr:cNvPr>
        <xdr:cNvSpPr/>
      </xdr:nvSpPr>
      <xdr:spPr>
        <a:xfrm>
          <a:off x="10426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93634</xdr:rowOff>
    </xdr:from>
    <xdr:ext cx="469744" cy="259045"/>
    <xdr:sp macro="" textlink="">
      <xdr:nvSpPr>
        <xdr:cNvPr id="441" name="【市民会館】&#10;一人当たり面積該当値テキスト">
          <a:extLst>
            <a:ext uri="{FF2B5EF4-FFF2-40B4-BE49-F238E27FC236}">
              <a16:creationId xmlns:a16="http://schemas.microsoft.com/office/drawing/2014/main" id="{EFBF35CA-347B-4F30-A42D-739907094600}"/>
            </a:ext>
          </a:extLst>
        </xdr:cNvPr>
        <xdr:cNvSpPr txBox="1"/>
      </xdr:nvSpPr>
      <xdr:spPr>
        <a:xfrm>
          <a:off x="10515600"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115207</xdr:rowOff>
    </xdr:from>
    <xdr:to>
      <xdr:col>50</xdr:col>
      <xdr:colOff>165100</xdr:colOff>
      <xdr:row>106</xdr:row>
      <xdr:rowOff>45357</xdr:rowOff>
    </xdr:to>
    <xdr:sp macro="" textlink="">
      <xdr:nvSpPr>
        <xdr:cNvPr id="442" name="楕円 441">
          <a:extLst>
            <a:ext uri="{FF2B5EF4-FFF2-40B4-BE49-F238E27FC236}">
              <a16:creationId xmlns:a16="http://schemas.microsoft.com/office/drawing/2014/main" id="{76EB9E60-7631-44DF-A133-F2CA19E31561}"/>
            </a:ext>
          </a:extLst>
        </xdr:cNvPr>
        <xdr:cNvSpPr/>
      </xdr:nvSpPr>
      <xdr:spPr>
        <a:xfrm>
          <a:off x="958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166007</xdr:rowOff>
    </xdr:from>
    <xdr:to>
      <xdr:col>55</xdr:col>
      <xdr:colOff>0</xdr:colOff>
      <xdr:row>105</xdr:row>
      <xdr:rowOff>166007</xdr:rowOff>
    </xdr:to>
    <xdr:cxnSp macro="">
      <xdr:nvCxnSpPr>
        <xdr:cNvPr id="443" name="直線コネクタ 442">
          <a:extLst>
            <a:ext uri="{FF2B5EF4-FFF2-40B4-BE49-F238E27FC236}">
              <a16:creationId xmlns:a16="http://schemas.microsoft.com/office/drawing/2014/main" id="{9A47DC44-EBF6-4E45-9BD4-A88A67478DBE}"/>
            </a:ext>
          </a:extLst>
        </xdr:cNvPr>
        <xdr:cNvCxnSpPr/>
      </xdr:nvCxnSpPr>
      <xdr:spPr>
        <a:xfrm>
          <a:off x="9639300" y="1816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115207</xdr:rowOff>
    </xdr:from>
    <xdr:to>
      <xdr:col>46</xdr:col>
      <xdr:colOff>38100</xdr:colOff>
      <xdr:row>106</xdr:row>
      <xdr:rowOff>45357</xdr:rowOff>
    </xdr:to>
    <xdr:sp macro="" textlink="">
      <xdr:nvSpPr>
        <xdr:cNvPr id="444" name="楕円 443">
          <a:extLst>
            <a:ext uri="{FF2B5EF4-FFF2-40B4-BE49-F238E27FC236}">
              <a16:creationId xmlns:a16="http://schemas.microsoft.com/office/drawing/2014/main" id="{F093587B-CECE-4F7A-8083-EF34649BEE6F}"/>
            </a:ext>
          </a:extLst>
        </xdr:cNvPr>
        <xdr:cNvSpPr/>
      </xdr:nvSpPr>
      <xdr:spPr>
        <a:xfrm>
          <a:off x="8699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166007</xdr:rowOff>
    </xdr:from>
    <xdr:to>
      <xdr:col>50</xdr:col>
      <xdr:colOff>114300</xdr:colOff>
      <xdr:row>105</xdr:row>
      <xdr:rowOff>166007</xdr:rowOff>
    </xdr:to>
    <xdr:cxnSp macro="">
      <xdr:nvCxnSpPr>
        <xdr:cNvPr id="445" name="直線コネクタ 444">
          <a:extLst>
            <a:ext uri="{FF2B5EF4-FFF2-40B4-BE49-F238E27FC236}">
              <a16:creationId xmlns:a16="http://schemas.microsoft.com/office/drawing/2014/main" id="{67AC1823-06C5-4733-A409-43AB907AAA3F}"/>
            </a:ext>
          </a:extLst>
        </xdr:cNvPr>
        <xdr:cNvCxnSpPr/>
      </xdr:nvCxnSpPr>
      <xdr:spPr>
        <a:xfrm>
          <a:off x="8750300" y="1816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46" name="楕円 445">
          <a:extLst>
            <a:ext uri="{FF2B5EF4-FFF2-40B4-BE49-F238E27FC236}">
              <a16:creationId xmlns:a16="http://schemas.microsoft.com/office/drawing/2014/main" id="{B479B7FF-45EB-4056-B760-9B87CC416C99}"/>
            </a:ext>
          </a:extLst>
        </xdr:cNvPr>
        <xdr:cNvSpPr/>
      </xdr:nvSpPr>
      <xdr:spPr>
        <a:xfrm>
          <a:off x="781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166007</xdr:rowOff>
    </xdr:from>
    <xdr:to>
      <xdr:col>45</xdr:col>
      <xdr:colOff>177800</xdr:colOff>
      <xdr:row>106</xdr:row>
      <xdr:rowOff>38100</xdr:rowOff>
    </xdr:to>
    <xdr:cxnSp macro="">
      <xdr:nvCxnSpPr>
        <xdr:cNvPr id="447" name="直線コネクタ 446">
          <a:extLst>
            <a:ext uri="{FF2B5EF4-FFF2-40B4-BE49-F238E27FC236}">
              <a16:creationId xmlns:a16="http://schemas.microsoft.com/office/drawing/2014/main" id="{F0EA05CC-FC7E-459F-97E4-7684EB165EC7}"/>
            </a:ext>
          </a:extLst>
        </xdr:cNvPr>
        <xdr:cNvCxnSpPr/>
      </xdr:nvCxnSpPr>
      <xdr:spPr>
        <a:xfrm flipV="1">
          <a:off x="7861300" y="181682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id="{2ADFA022-05AC-4B9A-9712-5CF63C5684EE}"/>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id="{E2BE1CB9-6187-45A3-AEF1-C033841DCDFF}"/>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6981E6A4-850D-4E22-87CB-44EACA99524B}"/>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36484</xdr:rowOff>
    </xdr:from>
    <xdr:ext cx="469744" cy="259045"/>
    <xdr:sp macro="" textlink="">
      <xdr:nvSpPr>
        <xdr:cNvPr id="451" name="n_1mainValue【市民会館】&#10;一人当たり面積">
          <a:extLst>
            <a:ext uri="{FF2B5EF4-FFF2-40B4-BE49-F238E27FC236}">
              <a16:creationId xmlns:a16="http://schemas.microsoft.com/office/drawing/2014/main" id="{2290546B-12F7-4D37-ACF3-DD3BFF8571E6}"/>
            </a:ext>
          </a:extLst>
        </xdr:cNvPr>
        <xdr:cNvSpPr txBox="1"/>
      </xdr:nvSpPr>
      <xdr:spPr>
        <a:xfrm>
          <a:off x="93917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36484</xdr:rowOff>
    </xdr:from>
    <xdr:ext cx="469744" cy="259045"/>
    <xdr:sp macro="" textlink="">
      <xdr:nvSpPr>
        <xdr:cNvPr id="452" name="n_2mainValue【市民会館】&#10;一人当たり面積">
          <a:extLst>
            <a:ext uri="{FF2B5EF4-FFF2-40B4-BE49-F238E27FC236}">
              <a16:creationId xmlns:a16="http://schemas.microsoft.com/office/drawing/2014/main" id="{4D019AF7-BDC2-461B-BBE0-66AD782847E5}"/>
            </a:ext>
          </a:extLst>
        </xdr:cNvPr>
        <xdr:cNvSpPr txBox="1"/>
      </xdr:nvSpPr>
      <xdr:spPr>
        <a:xfrm>
          <a:off x="8515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80027</xdr:rowOff>
    </xdr:from>
    <xdr:ext cx="469744" cy="259045"/>
    <xdr:sp macro="" textlink="">
      <xdr:nvSpPr>
        <xdr:cNvPr id="453" name="n_3mainValue【市民会館】&#10;一人当たり面積">
          <a:extLst>
            <a:ext uri="{FF2B5EF4-FFF2-40B4-BE49-F238E27FC236}">
              <a16:creationId xmlns:a16="http://schemas.microsoft.com/office/drawing/2014/main" id="{390BF504-6D86-479E-B305-EC126F6B8E53}"/>
            </a:ext>
          </a:extLst>
        </xdr:cNvPr>
        <xdr:cNvSpPr txBox="1"/>
      </xdr:nvSpPr>
      <xdr:spPr>
        <a:xfrm>
          <a:off x="7626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67CA88D9-E90E-40B2-BCEC-E62C9AF983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E1CAB8B4-5835-49B2-BD69-DBA6ECF70F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325E814F-FD3C-4D0A-A22F-D80B74D447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6ABEA223-A4A7-4429-8FD6-4D62742F29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DFB16085-A019-4908-A133-FF4ECCBA1C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1FA3202F-B24A-4817-9239-86D2A036AE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363E2CE-784B-4F15-8ACC-6646446C84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1C6FC531-53DB-4180-A2AE-0A904BA5D3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F6B2B5B2-7881-4877-A3C9-917D1D845F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3A2D5D34-01C2-4ACB-B5D8-12E29288CC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1577C54E-B30B-49BA-952A-7751FB150A6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D8CC0AE3-556E-4616-9E4C-2D2879776F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F3E9FF91-9304-4FE9-A9A7-65EE841C91B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79D223AA-55E1-437A-A8A9-43C1AB6FAF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11E2B540-7075-491E-A9BB-EB58FE528E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42AFEB85-697C-44E8-BDFC-3077E767FDB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3D81A7B9-AA50-4C79-97D9-2F05EC3D2CA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BE7D2CB-F7B0-43E4-8286-C820D3B6D9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2030B2A-04E4-4A82-AA5B-93F35BC3D0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75CB6B0A-4473-40BB-B76E-CFD3F83ACE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DD7312FE-EBE8-4C41-BD0A-810896B0C9E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6A88F2C8-E3C8-4948-981F-768D44A851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B8EEC83-C68A-4D8A-B82A-6AC59DEA56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3F49AA1C-46D3-434E-B50B-8012EBA1E8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3CD41A08-5A47-4BED-B706-7061D93A94D4}"/>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2E509632-FD32-4FDD-86F7-14D8FAB55A8B}"/>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DF1B7160-5A41-41E9-B1BE-8C3281A34F0B}"/>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95AE7AB9-F29E-42A6-B066-452A3C81439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721B8703-542A-4DF5-8290-2BC847FFECC1}"/>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6829CF3A-BF77-4CCD-9CA6-3DD7D4632DE3}"/>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5283B9DF-87E4-42F6-9F99-F5D1D1F804B6}"/>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77D76FA9-0D92-492F-8104-B1F708B73137}"/>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475992C9-5195-46C3-960D-074A3F8027A1}"/>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D2CAC0BA-EF98-4581-8971-CC1FBB0E7BD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CB99130-0A50-49F9-89C1-E815FD5B6C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D852B62-4AE8-4A69-9955-2DFE5149F6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31D2B20-AE38-4540-B821-6A7F11C6A0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801A4EF-6C6B-4CAA-A3A6-FA2CA77F74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7AACA0C-2BD5-48BF-AE2B-E8864BA08C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93" name="楕円 492">
          <a:extLst>
            <a:ext uri="{FF2B5EF4-FFF2-40B4-BE49-F238E27FC236}">
              <a16:creationId xmlns:a16="http://schemas.microsoft.com/office/drawing/2014/main" id="{C8E353F0-B283-4B66-964F-6AECB7F4B060}"/>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697BCC3E-BF20-49B4-96EC-4C2D37B0F2EA}"/>
            </a:ext>
          </a:extLst>
        </xdr:cNvPr>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495" name="楕円 494">
          <a:extLst>
            <a:ext uri="{FF2B5EF4-FFF2-40B4-BE49-F238E27FC236}">
              <a16:creationId xmlns:a16="http://schemas.microsoft.com/office/drawing/2014/main" id="{AE4E984C-4478-476A-AEFB-E641E5ED9747}"/>
            </a:ext>
          </a:extLst>
        </xdr:cNvPr>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40</xdr:row>
      <xdr:rowOff>80010</xdr:rowOff>
    </xdr:to>
    <xdr:cxnSp macro="">
      <xdr:nvCxnSpPr>
        <xdr:cNvPr id="496" name="直線コネクタ 495">
          <a:extLst>
            <a:ext uri="{FF2B5EF4-FFF2-40B4-BE49-F238E27FC236}">
              <a16:creationId xmlns:a16="http://schemas.microsoft.com/office/drawing/2014/main" id="{9E2DE5DC-EC47-4CB5-9ACE-1E90F03D8614}"/>
            </a:ext>
          </a:extLst>
        </xdr:cNvPr>
        <xdr:cNvCxnSpPr/>
      </xdr:nvCxnSpPr>
      <xdr:spPr>
        <a:xfrm flipV="1">
          <a:off x="15481300" y="68160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97" name="楕円 496">
          <a:extLst>
            <a:ext uri="{FF2B5EF4-FFF2-40B4-BE49-F238E27FC236}">
              <a16:creationId xmlns:a16="http://schemas.microsoft.com/office/drawing/2014/main" id="{DB01F6D5-4FAF-4631-A672-8E7246470E4C}"/>
            </a:ext>
          </a:extLst>
        </xdr:cNvPr>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40</xdr:row>
      <xdr:rowOff>80010</xdr:rowOff>
    </xdr:to>
    <xdr:cxnSp macro="">
      <xdr:nvCxnSpPr>
        <xdr:cNvPr id="498" name="直線コネクタ 497">
          <a:extLst>
            <a:ext uri="{FF2B5EF4-FFF2-40B4-BE49-F238E27FC236}">
              <a16:creationId xmlns:a16="http://schemas.microsoft.com/office/drawing/2014/main" id="{7E8DC4DA-76AF-4408-B224-A3625B6C59DD}"/>
            </a:ext>
          </a:extLst>
        </xdr:cNvPr>
        <xdr:cNvCxnSpPr/>
      </xdr:nvCxnSpPr>
      <xdr:spPr>
        <a:xfrm>
          <a:off x="14592300" y="6501765"/>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65405</xdr:rowOff>
    </xdr:from>
    <xdr:to>
      <xdr:col>72</xdr:col>
      <xdr:colOff>38100</xdr:colOff>
      <xdr:row>39</xdr:row>
      <xdr:rowOff>167005</xdr:rowOff>
    </xdr:to>
    <xdr:sp macro="" textlink="">
      <xdr:nvSpPr>
        <xdr:cNvPr id="499" name="楕円 498">
          <a:extLst>
            <a:ext uri="{FF2B5EF4-FFF2-40B4-BE49-F238E27FC236}">
              <a16:creationId xmlns:a16="http://schemas.microsoft.com/office/drawing/2014/main" id="{82424A9A-22D6-4322-BBCB-6A081576453D}"/>
            </a:ext>
          </a:extLst>
        </xdr:cNvPr>
        <xdr:cNvSpPr/>
      </xdr:nvSpPr>
      <xdr:spPr>
        <a:xfrm>
          <a:off x="1365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39</xdr:row>
      <xdr:rowOff>116205</xdr:rowOff>
    </xdr:to>
    <xdr:cxnSp macro="">
      <xdr:nvCxnSpPr>
        <xdr:cNvPr id="500" name="直線コネクタ 499">
          <a:extLst>
            <a:ext uri="{FF2B5EF4-FFF2-40B4-BE49-F238E27FC236}">
              <a16:creationId xmlns:a16="http://schemas.microsoft.com/office/drawing/2014/main" id="{695409FA-6D82-4358-860E-A88BB990891C}"/>
            </a:ext>
          </a:extLst>
        </xdr:cNvPr>
        <xdr:cNvCxnSpPr/>
      </xdr:nvCxnSpPr>
      <xdr:spPr>
        <a:xfrm flipV="1">
          <a:off x="13703300" y="650176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2A140A38-086C-4834-AAEA-C77640586518}"/>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396F2647-508F-4535-981A-0D06DF3945AC}"/>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1A9FCF3-025E-473B-AE11-4219C28C5D2C}"/>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A0E8CF41-C6C2-4F7B-B110-3691075BB4E2}"/>
            </a:ext>
          </a:extLst>
        </xdr:cNvPr>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745E0026-4381-4BCA-AD61-736A5E361479}"/>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158132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6C498074-1D53-4F5A-98E3-D4F32283E974}"/>
            </a:ext>
          </a:extLst>
        </xdr:cNvPr>
        <xdr:cNvSpPr txBox="1"/>
      </xdr:nvSpPr>
      <xdr:spPr>
        <a:xfrm>
          <a:off x="13500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F335686C-4263-4327-BC3A-F061E8E543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FBC563DA-5F77-44B9-BDA7-66D8368A37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A8CDE796-0F19-46F0-8F9C-9E4B485DFC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92E276E3-5F57-4B28-A55A-0DFE326708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D4207D9A-7551-4D0A-BABE-95CAB52706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9C0176DD-CCDC-46D3-AFC8-EBA6B8CB3C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1C1C5CED-36CF-4133-A99B-7B4BA687B0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9E34FC7F-5CFD-49A7-A176-10B96C288D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66318D51-8ACA-43C3-84A0-4E6E06C23D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194B32A-0F89-4C3E-853A-0F5DF9C6CF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130E6709-E481-41AA-9FD2-D17FDCA0B7C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65E8C4CE-D501-4619-9CAB-9EA3BB9F7D3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76184258-008F-4B80-A35C-FE77F38A95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D0AB3179-FB73-4735-820B-2050431EF20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C5D78511-74A2-45DD-A0AF-A4EB1F2F68A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C5F2A897-9FA6-47F8-A470-B8056BDE9245}"/>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6F72B831-2020-42A8-8FB3-A3EE63F5D26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1165CB54-4BDB-4B69-9F46-554FB246695C}"/>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44EF2501-DADA-4B4B-A255-CBADAFDD4FA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B3E77A36-FE19-459E-8281-A520BD34064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958B19C2-15AC-4939-AA6F-E341CD5B3E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6F2F9F77-1881-4280-A555-680ACDAC900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5CDC64FA-72FA-4AB4-AD43-77E149EA91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C1C996E6-7851-4D41-BC69-EF1D5039AE12}"/>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B4BE95EB-91D8-4F94-9CA5-CDC90BACC7A3}"/>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F26E5EBC-A0E8-4656-A73F-CA4386590018}"/>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47CAA0D7-8213-4CDC-B85E-9B928FFEDE7C}"/>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DF7E2AF6-3BC0-46C4-84B1-3BB9280D9034}"/>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D4F9018C-C406-4E73-865E-FFFD0C7EE008}"/>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9A370DA6-054B-4236-92FD-82974C5CA424}"/>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0D1F63E4-D5E3-4045-8C9D-43B1F022B2E1}"/>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DDF7450B-B020-4000-B758-A2CD87869B48}"/>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1D498F42-B841-4D27-90B7-F45B44D6025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CA062B52-64CF-4091-8D87-D626D31911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9954B750-2405-4C5C-83C1-7A2995A89E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9A2E792F-6D51-4AAD-AD0D-38B22A22ED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7D2ED7C8-CBC6-43BC-91CE-1DBACD5D4E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7B2209B-D1F6-4243-821D-51A5DF00EA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30328</xdr:rowOff>
    </xdr:from>
    <xdr:to>
      <xdr:col>116</xdr:col>
      <xdr:colOff>114300</xdr:colOff>
      <xdr:row>38</xdr:row>
      <xdr:rowOff>131928</xdr:rowOff>
    </xdr:to>
    <xdr:sp macro="" textlink="">
      <xdr:nvSpPr>
        <xdr:cNvPr id="545" name="楕円 544">
          <a:extLst>
            <a:ext uri="{FF2B5EF4-FFF2-40B4-BE49-F238E27FC236}">
              <a16:creationId xmlns:a16="http://schemas.microsoft.com/office/drawing/2014/main" id="{A3B8BB65-C434-4367-B1BE-CD8B10AAB2EE}"/>
            </a:ext>
          </a:extLst>
        </xdr:cNvPr>
        <xdr:cNvSpPr/>
      </xdr:nvSpPr>
      <xdr:spPr>
        <a:xfrm>
          <a:off x="22110700" y="65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8755</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2A351BEA-661D-4BCE-822F-400E504F74DE}"/>
            </a:ext>
          </a:extLst>
        </xdr:cNvPr>
        <xdr:cNvSpPr txBox="1"/>
      </xdr:nvSpPr>
      <xdr:spPr>
        <a:xfrm>
          <a:off x="22199600" y="65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38036</xdr:rowOff>
    </xdr:from>
    <xdr:to>
      <xdr:col>112</xdr:col>
      <xdr:colOff>38100</xdr:colOff>
      <xdr:row>38</xdr:row>
      <xdr:rowOff>139636</xdr:rowOff>
    </xdr:to>
    <xdr:sp macro="" textlink="">
      <xdr:nvSpPr>
        <xdr:cNvPr id="547" name="楕円 546">
          <a:extLst>
            <a:ext uri="{FF2B5EF4-FFF2-40B4-BE49-F238E27FC236}">
              <a16:creationId xmlns:a16="http://schemas.microsoft.com/office/drawing/2014/main" id="{408ACA47-6492-4C99-8378-A778045C8A45}"/>
            </a:ext>
          </a:extLst>
        </xdr:cNvPr>
        <xdr:cNvSpPr/>
      </xdr:nvSpPr>
      <xdr:spPr>
        <a:xfrm>
          <a:off x="212725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81128</xdr:rowOff>
    </xdr:from>
    <xdr:to>
      <xdr:col>116</xdr:col>
      <xdr:colOff>63500</xdr:colOff>
      <xdr:row>38</xdr:row>
      <xdr:rowOff>88836</xdr:rowOff>
    </xdr:to>
    <xdr:cxnSp macro="">
      <xdr:nvCxnSpPr>
        <xdr:cNvPr id="548" name="直線コネクタ 547">
          <a:extLst>
            <a:ext uri="{FF2B5EF4-FFF2-40B4-BE49-F238E27FC236}">
              <a16:creationId xmlns:a16="http://schemas.microsoft.com/office/drawing/2014/main" id="{A62FB340-50C2-4B98-92CC-FBFDA0832A44}"/>
            </a:ext>
          </a:extLst>
        </xdr:cNvPr>
        <xdr:cNvCxnSpPr/>
      </xdr:nvCxnSpPr>
      <xdr:spPr>
        <a:xfrm flipV="1">
          <a:off x="21323300" y="6596228"/>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120053</xdr:rowOff>
    </xdr:from>
    <xdr:to>
      <xdr:col>107</xdr:col>
      <xdr:colOff>101600</xdr:colOff>
      <xdr:row>40</xdr:row>
      <xdr:rowOff>50203</xdr:rowOff>
    </xdr:to>
    <xdr:sp macro="" textlink="">
      <xdr:nvSpPr>
        <xdr:cNvPr id="549" name="楕円 548">
          <a:extLst>
            <a:ext uri="{FF2B5EF4-FFF2-40B4-BE49-F238E27FC236}">
              <a16:creationId xmlns:a16="http://schemas.microsoft.com/office/drawing/2014/main" id="{3A85621D-4034-4917-AD99-FF624048D1B7}"/>
            </a:ext>
          </a:extLst>
        </xdr:cNvPr>
        <xdr:cNvSpPr/>
      </xdr:nvSpPr>
      <xdr:spPr>
        <a:xfrm>
          <a:off x="20383500" y="68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88836</xdr:rowOff>
    </xdr:from>
    <xdr:to>
      <xdr:col>111</xdr:col>
      <xdr:colOff>177800</xdr:colOff>
      <xdr:row>39</xdr:row>
      <xdr:rowOff>170853</xdr:rowOff>
    </xdr:to>
    <xdr:cxnSp macro="">
      <xdr:nvCxnSpPr>
        <xdr:cNvPr id="550" name="直線コネクタ 549">
          <a:extLst>
            <a:ext uri="{FF2B5EF4-FFF2-40B4-BE49-F238E27FC236}">
              <a16:creationId xmlns:a16="http://schemas.microsoft.com/office/drawing/2014/main" id="{72506762-494C-486B-820B-07529C751E92}"/>
            </a:ext>
          </a:extLst>
        </xdr:cNvPr>
        <xdr:cNvCxnSpPr/>
      </xdr:nvCxnSpPr>
      <xdr:spPr>
        <a:xfrm flipV="1">
          <a:off x="20434300" y="6603936"/>
          <a:ext cx="889000" cy="2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105728</xdr:rowOff>
    </xdr:from>
    <xdr:to>
      <xdr:col>102</xdr:col>
      <xdr:colOff>165100</xdr:colOff>
      <xdr:row>41</xdr:row>
      <xdr:rowOff>35878</xdr:rowOff>
    </xdr:to>
    <xdr:sp macro="" textlink="">
      <xdr:nvSpPr>
        <xdr:cNvPr id="551" name="楕円 550">
          <a:extLst>
            <a:ext uri="{FF2B5EF4-FFF2-40B4-BE49-F238E27FC236}">
              <a16:creationId xmlns:a16="http://schemas.microsoft.com/office/drawing/2014/main" id="{F1E484FF-5A06-41FD-A48A-C173A133D233}"/>
            </a:ext>
          </a:extLst>
        </xdr:cNvPr>
        <xdr:cNvSpPr/>
      </xdr:nvSpPr>
      <xdr:spPr>
        <a:xfrm>
          <a:off x="19494500" y="6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170853</xdr:rowOff>
    </xdr:from>
    <xdr:to>
      <xdr:col>107</xdr:col>
      <xdr:colOff>50800</xdr:colOff>
      <xdr:row>40</xdr:row>
      <xdr:rowOff>156528</xdr:rowOff>
    </xdr:to>
    <xdr:cxnSp macro="">
      <xdr:nvCxnSpPr>
        <xdr:cNvPr id="552" name="直線コネクタ 551">
          <a:extLst>
            <a:ext uri="{FF2B5EF4-FFF2-40B4-BE49-F238E27FC236}">
              <a16:creationId xmlns:a16="http://schemas.microsoft.com/office/drawing/2014/main" id="{0F0479B9-C5BF-4E56-8B5C-85AB907B484D}"/>
            </a:ext>
          </a:extLst>
        </xdr:cNvPr>
        <xdr:cNvCxnSpPr/>
      </xdr:nvCxnSpPr>
      <xdr:spPr>
        <a:xfrm flipV="1">
          <a:off x="19545300" y="6857403"/>
          <a:ext cx="889000" cy="1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FDFDB771-F27A-4BA7-89E5-337A6B66063F}"/>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B5148179-17E5-48DD-B36D-F3679979F6F2}"/>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3662EAA4-B395-448D-B01F-0E29E57EEE2E}"/>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130763</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9F6337EE-624A-4F00-910F-15040E90D634}"/>
            </a:ext>
          </a:extLst>
        </xdr:cNvPr>
        <xdr:cNvSpPr txBox="1"/>
      </xdr:nvSpPr>
      <xdr:spPr>
        <a:xfrm>
          <a:off x="21043411" y="66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41330</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ED43C788-99EB-43A5-A260-0DBD99FC017D}"/>
            </a:ext>
          </a:extLst>
        </xdr:cNvPr>
        <xdr:cNvSpPr txBox="1"/>
      </xdr:nvSpPr>
      <xdr:spPr>
        <a:xfrm>
          <a:off x="20167111" y="68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27005</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74700193-0DD3-4282-9E96-570F65B06E47}"/>
            </a:ext>
          </a:extLst>
        </xdr:cNvPr>
        <xdr:cNvSpPr txBox="1"/>
      </xdr:nvSpPr>
      <xdr:spPr>
        <a:xfrm>
          <a:off x="19278111" y="7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91A33213-7F39-4B5B-A1D2-9F155144B6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57CED444-CE22-495A-B1F6-D3D0EA4790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D129A6B7-58ED-4E48-9048-BEF5E14899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68B19840-B3DD-4BD0-8BBA-38793D7B52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A765ECE7-CBDC-4249-9DBE-74DE2798B7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CA33D18D-AC8E-4778-A91A-B7146643F3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FB5D1BB5-72CD-4DD9-A0E8-D0069FF1D6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764FD717-DACF-4881-90FF-F0F1B2B4A5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A60A2460-7AF0-47E7-A637-44C4B3643B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4F39089C-7324-450F-A940-8D41F18BEC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E1E0B474-A3B3-4A67-BDBB-93FB9195B5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32DDAC43-FB9E-43A4-8C62-8A11A68399AC}"/>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BA9F085F-BC3B-432C-B4BE-8B2C764A17A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A8670C35-05B4-4D54-9891-30AE944366A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1449DCFC-C439-4076-A783-FBD5C0575E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49FD7D88-1790-42DF-8FDE-EB5F5615DC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8CC4DDB2-7E62-48FF-A223-91EFDC3891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4D3E686B-BE00-47FD-94A1-4FEC9A558F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0C623FE9-FACE-4D20-A6AE-5E3C543393D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C0DDC482-C045-44EA-9898-D99A0E1E1E1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F4FCA20D-42FB-4312-8B36-64551DAEF7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71FAC9A1-44BC-446E-AB03-F61E9681AD3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9D0F8B54-90C7-4842-A5BB-BBDC28B2C8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CE84F8DD-51F2-4D0E-A348-9EDCB2892ADC}"/>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D1470AD5-15F5-4E44-BAB0-D3F7C575D844}"/>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DDC33E35-BA28-45DC-AF7D-E4ECC07AEFCA}"/>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E2754C0A-5BC1-4C0E-A385-C95A8751D874}"/>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08054FA3-EA03-4429-9F65-BA45B6F3C862}"/>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F7CC47EB-54D5-4151-82A5-B144AE3DAC95}"/>
            </a:ext>
          </a:extLst>
        </xdr:cNvPr>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160D9AAF-76E8-4CC1-8CF3-02D69E502C43}"/>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760000FD-A12B-451A-99B0-8664D68DD5AF}"/>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F3DD4E8F-3B02-4B3A-9689-2A472FAEC633}"/>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E0CD9E5E-732E-4DFE-BCA9-1FAAC7CADBC7}"/>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AC1C478-AAE7-43FB-9432-2B780406A54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82672BA-A850-48E6-B531-4D73C75CDB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2D8CFAE-E7B8-4D97-A78E-037EBD72AB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F535A09-E23C-4AD6-921A-19DA194DE1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A578CAF-1C8C-4C69-B22F-5BDAD820BB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xdr:rowOff>
    </xdr:from>
    <xdr:to>
      <xdr:col>85</xdr:col>
      <xdr:colOff>177800</xdr:colOff>
      <xdr:row>60</xdr:row>
      <xdr:rowOff>113665</xdr:rowOff>
    </xdr:to>
    <xdr:sp macro="" textlink="">
      <xdr:nvSpPr>
        <xdr:cNvPr id="597" name="楕円 596">
          <a:extLst>
            <a:ext uri="{FF2B5EF4-FFF2-40B4-BE49-F238E27FC236}">
              <a16:creationId xmlns:a16="http://schemas.microsoft.com/office/drawing/2014/main" id="{DB6070AD-A3D8-46B6-A9D4-2E45E0B51CE0}"/>
            </a:ext>
          </a:extLst>
        </xdr:cNvPr>
        <xdr:cNvSpPr/>
      </xdr:nvSpPr>
      <xdr:spPr>
        <a:xfrm>
          <a:off x="16268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161942</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E1EC87A7-544B-440F-A80E-E9FB998B0D57}"/>
            </a:ext>
          </a:extLst>
        </xdr:cNvPr>
        <xdr:cNvSpPr txBox="1"/>
      </xdr:nvSpPr>
      <xdr:spPr>
        <a:xfrm>
          <a:off x="16357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99" name="楕円 598">
          <a:extLst>
            <a:ext uri="{FF2B5EF4-FFF2-40B4-BE49-F238E27FC236}">
              <a16:creationId xmlns:a16="http://schemas.microsoft.com/office/drawing/2014/main" id="{39F054FA-5A2E-42FF-9EC3-8F766F9155FC}"/>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118110</xdr:rowOff>
    </xdr:to>
    <xdr:cxnSp macro="">
      <xdr:nvCxnSpPr>
        <xdr:cNvPr id="600" name="直線コネクタ 599">
          <a:extLst>
            <a:ext uri="{FF2B5EF4-FFF2-40B4-BE49-F238E27FC236}">
              <a16:creationId xmlns:a16="http://schemas.microsoft.com/office/drawing/2014/main" id="{3B98167B-4450-4EE0-861E-C2138A2A3B05}"/>
            </a:ext>
          </a:extLst>
        </xdr:cNvPr>
        <xdr:cNvCxnSpPr/>
      </xdr:nvCxnSpPr>
      <xdr:spPr>
        <a:xfrm flipV="1">
          <a:off x="15481300" y="103498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01" name="楕円 600">
          <a:extLst>
            <a:ext uri="{FF2B5EF4-FFF2-40B4-BE49-F238E27FC236}">
              <a16:creationId xmlns:a16="http://schemas.microsoft.com/office/drawing/2014/main" id="{0F2735B1-8789-46E7-BB0C-DB068F6B0977}"/>
            </a:ext>
          </a:extLst>
        </xdr:cNvPr>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152400</xdr:rowOff>
    </xdr:to>
    <xdr:cxnSp macro="">
      <xdr:nvCxnSpPr>
        <xdr:cNvPr id="602" name="直線コネクタ 601">
          <a:extLst>
            <a:ext uri="{FF2B5EF4-FFF2-40B4-BE49-F238E27FC236}">
              <a16:creationId xmlns:a16="http://schemas.microsoft.com/office/drawing/2014/main" id="{C7879DC0-AA3B-47D8-B1D9-31640A9E8DAF}"/>
            </a:ext>
          </a:extLst>
        </xdr:cNvPr>
        <xdr:cNvCxnSpPr/>
      </xdr:nvCxnSpPr>
      <xdr:spPr>
        <a:xfrm flipV="1">
          <a:off x="14592300" y="10405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603" name="楕円 602">
          <a:extLst>
            <a:ext uri="{FF2B5EF4-FFF2-40B4-BE49-F238E27FC236}">
              <a16:creationId xmlns:a16="http://schemas.microsoft.com/office/drawing/2014/main" id="{B0950D37-FB98-4AAA-B720-C6514983173F}"/>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7620</xdr:rowOff>
    </xdr:to>
    <xdr:cxnSp macro="">
      <xdr:nvCxnSpPr>
        <xdr:cNvPr id="604" name="直線コネクタ 603">
          <a:extLst>
            <a:ext uri="{FF2B5EF4-FFF2-40B4-BE49-F238E27FC236}">
              <a16:creationId xmlns:a16="http://schemas.microsoft.com/office/drawing/2014/main" id="{55C0300C-965C-40F9-9141-61738C5E9DF1}"/>
            </a:ext>
          </a:extLst>
        </xdr:cNvPr>
        <xdr:cNvCxnSpPr/>
      </xdr:nvCxnSpPr>
      <xdr:spPr>
        <a:xfrm flipV="1">
          <a:off x="13703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B5FE8EBB-0167-460B-8D9B-EAFC1400AAD4}"/>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83391D8E-25EE-40F6-81B5-6CF347DA3C7E}"/>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3C767B57-E3B5-4615-8AED-75746DE98DA9}"/>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6DB6F37A-0001-4EB3-8C25-733A40D44661}"/>
            </a:ext>
          </a:extLst>
        </xdr:cNvPr>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0E7944C3-521D-4DAB-B5AF-90904F7CD2C7}"/>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B3121845-3B4A-4A61-803B-F29785CCEA84}"/>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7A3A165-93D7-4B12-8C80-F1A38661CD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9CC98707-4FC1-441D-A1D4-F5C2AEC38A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16D56579-1A47-4F46-8FF6-91ED0CDFFC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71DCF8F-F5F9-42F1-9E2C-DB571C5760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88B75843-4D56-4A66-83DF-F559DFEC25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50CB2FD5-BC48-4397-90B4-5B12C12B49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99658EBF-0CAD-47F0-810B-E790A9A059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55B07AE1-2DB5-41AC-A435-7C98D851F6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38F4F3A3-45A7-41BB-BCEA-586D582F9E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96F8C86D-3FA6-4709-99FB-ADC59193502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63CF487B-D56C-4E3D-BA84-B2A69273716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44A45F90-A100-4F12-A00B-E1FF51DB253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786EFDBD-5259-468F-AA1A-CA78AF094D3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0E91EF20-4ABF-407C-9C90-618A105AF14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57CC5D4F-DC15-46F6-97C7-29C8CA6D155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276997F5-BB65-4FFE-B5FF-3E4C5A39962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6DF74E9E-7F06-4623-96C2-D4CBE7C3710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ED857D98-4997-4D1C-BF78-7C9A2917573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676152BA-8F37-4FDD-A6CB-C6A6BD4235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943BEE6A-8DAB-4614-A0E8-5A6DAB82D4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77794EE5-ED52-48A2-B772-0C063C47D6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E432BE81-C86C-4099-A1EF-CA1773C39B12}"/>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7F2A7835-66C4-40C9-86BB-0F1ADE2C590D}"/>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1DD5CF36-E65B-41A5-B706-B169B1B7EC4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89D0883E-EEF3-4377-98A9-7D53A21D4CCA}"/>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23835B9B-A770-4C91-BACC-3F2D5A519F77}"/>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4D4F0D36-A269-4EF3-B1EB-148E1E7243A1}"/>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B7A3DD43-8B7D-4AA2-9BC7-3222813E8943}"/>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220B2087-B37B-45DC-9AC0-F40071E7FB72}"/>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DA90895F-45F1-470B-A614-88235AB7032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4A2B1269-CFA8-4997-A21F-CF0250B17932}"/>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BE314A0-E82B-412A-B90D-81F961ACC4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4596979-567F-4AA2-89D7-048C20FE4F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FD64033-2DF8-4EBC-BD36-5DFCA9A8EC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D78BCD8-FFA0-4050-B503-9B9E0EC78C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A985107-01CE-437D-86C7-B73B67C4C6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47" name="楕円 646">
          <a:extLst>
            <a:ext uri="{FF2B5EF4-FFF2-40B4-BE49-F238E27FC236}">
              <a16:creationId xmlns:a16="http://schemas.microsoft.com/office/drawing/2014/main" id="{42CA2211-18B9-4576-9935-ED470225653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394B6C41-227C-49CE-AE09-C69B73F8A33E}"/>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49" name="楕円 648">
          <a:extLst>
            <a:ext uri="{FF2B5EF4-FFF2-40B4-BE49-F238E27FC236}">
              <a16:creationId xmlns:a16="http://schemas.microsoft.com/office/drawing/2014/main" id="{3BB748F2-9FD8-4D87-9489-BE7F3AFD44B5}"/>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50" name="直線コネクタ 649">
          <a:extLst>
            <a:ext uri="{FF2B5EF4-FFF2-40B4-BE49-F238E27FC236}">
              <a16:creationId xmlns:a16="http://schemas.microsoft.com/office/drawing/2014/main" id="{5471A76C-1363-4A80-9B93-BC003D32EB7B}"/>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51" name="楕円 650">
          <a:extLst>
            <a:ext uri="{FF2B5EF4-FFF2-40B4-BE49-F238E27FC236}">
              <a16:creationId xmlns:a16="http://schemas.microsoft.com/office/drawing/2014/main" id="{140D5DC3-65E4-4E20-812A-61AAD46B6621}"/>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52" name="直線コネクタ 651">
          <a:extLst>
            <a:ext uri="{FF2B5EF4-FFF2-40B4-BE49-F238E27FC236}">
              <a16:creationId xmlns:a16="http://schemas.microsoft.com/office/drawing/2014/main" id="{739940E8-807B-441C-897B-DC9E445B13D2}"/>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3" name="楕円 652">
          <a:extLst>
            <a:ext uri="{FF2B5EF4-FFF2-40B4-BE49-F238E27FC236}">
              <a16:creationId xmlns:a16="http://schemas.microsoft.com/office/drawing/2014/main" id="{258E0B83-5CAC-4E6A-AEC2-D5B979B3FCB1}"/>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114300</xdr:rowOff>
    </xdr:to>
    <xdr:cxnSp macro="">
      <xdr:nvCxnSpPr>
        <xdr:cNvPr id="654" name="直線コネクタ 653">
          <a:extLst>
            <a:ext uri="{FF2B5EF4-FFF2-40B4-BE49-F238E27FC236}">
              <a16:creationId xmlns:a16="http://schemas.microsoft.com/office/drawing/2014/main" id="{40B272EF-7C6E-49AA-88BE-6AF8AF849E4D}"/>
            </a:ext>
          </a:extLst>
        </xdr:cNvPr>
        <xdr:cNvCxnSpPr/>
      </xdr:nvCxnSpPr>
      <xdr:spPr>
        <a:xfrm>
          <a:off x="19545300" y="1072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id="{34C2E677-94B8-43C9-A8AF-47EE5139A91C}"/>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a:extLst>
            <a:ext uri="{FF2B5EF4-FFF2-40B4-BE49-F238E27FC236}">
              <a16:creationId xmlns:a16="http://schemas.microsoft.com/office/drawing/2014/main" id="{34E268C3-7302-42D7-95BD-578DCF97F2FC}"/>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a:extLst>
            <a:ext uri="{FF2B5EF4-FFF2-40B4-BE49-F238E27FC236}">
              <a16:creationId xmlns:a16="http://schemas.microsoft.com/office/drawing/2014/main" id="{C192DC33-27D4-4D8D-B590-1C62A4F71755}"/>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58" name="n_1mainValue【保健センター・保健所】&#10;一人当たり面積">
          <a:extLst>
            <a:ext uri="{FF2B5EF4-FFF2-40B4-BE49-F238E27FC236}">
              <a16:creationId xmlns:a16="http://schemas.microsoft.com/office/drawing/2014/main" id="{023A42FB-1D65-423F-B0F7-97E28F408AAF}"/>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59" name="n_2mainValue【保健センター・保健所】&#10;一人当たり面積">
          <a:extLst>
            <a:ext uri="{FF2B5EF4-FFF2-40B4-BE49-F238E27FC236}">
              <a16:creationId xmlns:a16="http://schemas.microsoft.com/office/drawing/2014/main" id="{3B9DA1E4-3A21-4299-AA4B-F76071263D4B}"/>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60" name="n_3mainValue【保健センター・保健所】&#10;一人当たり面積">
          <a:extLst>
            <a:ext uri="{FF2B5EF4-FFF2-40B4-BE49-F238E27FC236}">
              <a16:creationId xmlns:a16="http://schemas.microsoft.com/office/drawing/2014/main" id="{FA26A797-CC47-4090-BD48-707636BDDDD3}"/>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4D4885DE-AD97-4B5B-A60E-E4EAF929A5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5B18395F-112B-43E5-BD37-139F2C924E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A52D68B1-E8F6-441C-B067-4A39B61B98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1B9EE4B2-AD8E-4C44-95D8-B3300CE4FA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29D7D16B-2780-4AAB-8526-10F16D7F97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E853606A-2695-4039-A597-8B5B1C632E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0262B0E5-4209-456A-841E-0F95A0AD5B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AA4B23C6-6A97-4AA8-AF33-90EE8CDFB3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D92F8051-FAA7-4C6B-A340-2F8F256799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51C1D79B-060A-41D5-BD4E-0E417D2C3A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6FE4F955-C4DE-440D-A343-3A64E329590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CFA6732E-9665-44DA-AD88-3DEA41CD1CBC}"/>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323604B0-BDDA-4132-8A5E-DC73497E3C89}"/>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F7933E2F-9CEA-40D7-A460-D1C7FDFCD3A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9C8E5423-0588-47C3-A9C0-E3F6A7920C9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97C46A63-C2A4-4215-9E77-FCFC2A1751C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A9C9C440-FE45-44BE-88E6-BFE833BE160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1282BBE0-1DB4-485C-AEB8-8DC6AA0F075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DE573305-6F16-4C2F-8B5D-AFD7F599D03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9883A2A4-8701-4E49-9B53-03C027270A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C3EB8DBE-63E4-44F4-B699-36568EA902D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E3D88013-A698-4C66-B66A-DADC0BCAA4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BC6EA3A4-EC46-4159-9638-3840B6CA0E2A}"/>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CD87B9EE-8A73-497D-9834-943DA6D75344}"/>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5BC33316-B4DD-4220-AE9F-DE665930FAF9}"/>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C4C78A38-F0EA-4AEF-BB97-92168E697BBA}"/>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6C9F175E-0C31-46E6-A761-D6C213177E0B}"/>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6B42C9F1-0D7A-46C9-B147-7755FC9D3A5A}"/>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166EA290-D230-424F-9277-661EA02CAD8A}"/>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96FC70AD-CB1A-47D8-BBB5-C2D106857C4B}"/>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36B07B25-ACEE-4ED7-ABE5-72DF20C71B3F}"/>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C219EDF0-0E80-42B0-81CD-53B1405D46CE}"/>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B491A155-C638-4C43-951B-8552E19345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22118E51-EB9D-4770-9AB4-D8690F6129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F025E2B-5B56-461B-B1D5-625BAB401E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202E34A8-6E88-4C31-A6B4-62CD48C114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979FD9F-2327-4D8C-9300-39ABB730EF5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26163</xdr:rowOff>
    </xdr:from>
    <xdr:to>
      <xdr:col>85</xdr:col>
      <xdr:colOff>177800</xdr:colOff>
      <xdr:row>80</xdr:row>
      <xdr:rowOff>127763</xdr:rowOff>
    </xdr:to>
    <xdr:sp macro="" textlink="">
      <xdr:nvSpPr>
        <xdr:cNvPr id="698" name="楕円 697">
          <a:extLst>
            <a:ext uri="{FF2B5EF4-FFF2-40B4-BE49-F238E27FC236}">
              <a16:creationId xmlns:a16="http://schemas.microsoft.com/office/drawing/2014/main" id="{E6FFE551-6DD2-47C6-96E8-1DAC6B2D6D1A}"/>
            </a:ext>
          </a:extLst>
        </xdr:cNvPr>
        <xdr:cNvSpPr/>
      </xdr:nvSpPr>
      <xdr:spPr>
        <a:xfrm>
          <a:off x="162687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49040</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3D721D15-23B4-4689-A1ED-5347804CCCD6}"/>
            </a:ext>
          </a:extLst>
        </xdr:cNvPr>
        <xdr:cNvSpPr txBox="1"/>
      </xdr:nvSpPr>
      <xdr:spPr>
        <a:xfrm>
          <a:off x="16357600" y="1359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165608</xdr:rowOff>
    </xdr:from>
    <xdr:to>
      <xdr:col>81</xdr:col>
      <xdr:colOff>101600</xdr:colOff>
      <xdr:row>80</xdr:row>
      <xdr:rowOff>95758</xdr:rowOff>
    </xdr:to>
    <xdr:sp macro="" textlink="">
      <xdr:nvSpPr>
        <xdr:cNvPr id="700" name="楕円 699">
          <a:extLst>
            <a:ext uri="{FF2B5EF4-FFF2-40B4-BE49-F238E27FC236}">
              <a16:creationId xmlns:a16="http://schemas.microsoft.com/office/drawing/2014/main" id="{C99AC72C-ADB7-4E4E-A585-DF645D9D7AEC}"/>
            </a:ext>
          </a:extLst>
        </xdr:cNvPr>
        <xdr:cNvSpPr/>
      </xdr:nvSpPr>
      <xdr:spPr>
        <a:xfrm>
          <a:off x="15430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44958</xdr:rowOff>
    </xdr:from>
    <xdr:to>
      <xdr:col>85</xdr:col>
      <xdr:colOff>127000</xdr:colOff>
      <xdr:row>80</xdr:row>
      <xdr:rowOff>76963</xdr:rowOff>
    </xdr:to>
    <xdr:cxnSp macro="">
      <xdr:nvCxnSpPr>
        <xdr:cNvPr id="701" name="直線コネクタ 700">
          <a:extLst>
            <a:ext uri="{FF2B5EF4-FFF2-40B4-BE49-F238E27FC236}">
              <a16:creationId xmlns:a16="http://schemas.microsoft.com/office/drawing/2014/main" id="{948447AE-6F79-4139-A63C-77917181C535}"/>
            </a:ext>
          </a:extLst>
        </xdr:cNvPr>
        <xdr:cNvCxnSpPr/>
      </xdr:nvCxnSpPr>
      <xdr:spPr>
        <a:xfrm>
          <a:off x="15481300" y="137609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49022</xdr:rowOff>
    </xdr:from>
    <xdr:to>
      <xdr:col>76</xdr:col>
      <xdr:colOff>165100</xdr:colOff>
      <xdr:row>80</xdr:row>
      <xdr:rowOff>150622</xdr:rowOff>
    </xdr:to>
    <xdr:sp macro="" textlink="">
      <xdr:nvSpPr>
        <xdr:cNvPr id="702" name="楕円 701">
          <a:extLst>
            <a:ext uri="{FF2B5EF4-FFF2-40B4-BE49-F238E27FC236}">
              <a16:creationId xmlns:a16="http://schemas.microsoft.com/office/drawing/2014/main" id="{AE1DD9BC-6D57-43F2-BD2D-CB0F7051006D}"/>
            </a:ext>
          </a:extLst>
        </xdr:cNvPr>
        <xdr:cNvSpPr/>
      </xdr:nvSpPr>
      <xdr:spPr>
        <a:xfrm>
          <a:off x="14541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44958</xdr:rowOff>
    </xdr:from>
    <xdr:to>
      <xdr:col>81</xdr:col>
      <xdr:colOff>50800</xdr:colOff>
      <xdr:row>80</xdr:row>
      <xdr:rowOff>99822</xdr:rowOff>
    </xdr:to>
    <xdr:cxnSp macro="">
      <xdr:nvCxnSpPr>
        <xdr:cNvPr id="703" name="直線コネクタ 702">
          <a:extLst>
            <a:ext uri="{FF2B5EF4-FFF2-40B4-BE49-F238E27FC236}">
              <a16:creationId xmlns:a16="http://schemas.microsoft.com/office/drawing/2014/main" id="{3C0B17E6-C70B-4506-A28B-949EBE08E753}"/>
            </a:ext>
          </a:extLst>
        </xdr:cNvPr>
        <xdr:cNvCxnSpPr/>
      </xdr:nvCxnSpPr>
      <xdr:spPr>
        <a:xfrm flipV="1">
          <a:off x="14592300" y="137609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69596</xdr:rowOff>
    </xdr:from>
    <xdr:to>
      <xdr:col>72</xdr:col>
      <xdr:colOff>38100</xdr:colOff>
      <xdr:row>81</xdr:row>
      <xdr:rowOff>171196</xdr:rowOff>
    </xdr:to>
    <xdr:sp macro="" textlink="">
      <xdr:nvSpPr>
        <xdr:cNvPr id="704" name="楕円 703">
          <a:extLst>
            <a:ext uri="{FF2B5EF4-FFF2-40B4-BE49-F238E27FC236}">
              <a16:creationId xmlns:a16="http://schemas.microsoft.com/office/drawing/2014/main" id="{3A927B4F-E403-4011-9ABC-95CC41A6E660}"/>
            </a:ext>
          </a:extLst>
        </xdr:cNvPr>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99822</xdr:rowOff>
    </xdr:from>
    <xdr:to>
      <xdr:col>76</xdr:col>
      <xdr:colOff>114300</xdr:colOff>
      <xdr:row>81</xdr:row>
      <xdr:rowOff>120396</xdr:rowOff>
    </xdr:to>
    <xdr:cxnSp macro="">
      <xdr:nvCxnSpPr>
        <xdr:cNvPr id="705" name="直線コネクタ 704">
          <a:extLst>
            <a:ext uri="{FF2B5EF4-FFF2-40B4-BE49-F238E27FC236}">
              <a16:creationId xmlns:a16="http://schemas.microsoft.com/office/drawing/2014/main" id="{313E3778-9A91-4925-9415-426E413EDCF4}"/>
            </a:ext>
          </a:extLst>
        </xdr:cNvPr>
        <xdr:cNvCxnSpPr/>
      </xdr:nvCxnSpPr>
      <xdr:spPr>
        <a:xfrm flipV="1">
          <a:off x="13703300" y="1381582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a:extLst>
            <a:ext uri="{FF2B5EF4-FFF2-40B4-BE49-F238E27FC236}">
              <a16:creationId xmlns:a16="http://schemas.microsoft.com/office/drawing/2014/main" id="{F199185E-4FBC-4E14-8614-88CD7778C4FE}"/>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a:extLst>
            <a:ext uri="{FF2B5EF4-FFF2-40B4-BE49-F238E27FC236}">
              <a16:creationId xmlns:a16="http://schemas.microsoft.com/office/drawing/2014/main" id="{67CDB52F-8931-4CC2-BE2C-085A79FDE17E}"/>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a:extLst>
            <a:ext uri="{FF2B5EF4-FFF2-40B4-BE49-F238E27FC236}">
              <a16:creationId xmlns:a16="http://schemas.microsoft.com/office/drawing/2014/main" id="{46AD1238-79AA-46C3-BFC6-0E92F5131D9F}"/>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112285</xdr:rowOff>
    </xdr:from>
    <xdr:ext cx="405111" cy="259045"/>
    <xdr:sp macro="" textlink="">
      <xdr:nvSpPr>
        <xdr:cNvPr id="709" name="n_1mainValue【消防施設】&#10;有形固定資産減価償却率">
          <a:extLst>
            <a:ext uri="{FF2B5EF4-FFF2-40B4-BE49-F238E27FC236}">
              <a16:creationId xmlns:a16="http://schemas.microsoft.com/office/drawing/2014/main" id="{F80CD6EF-9970-4C50-A129-C831F9680156}"/>
            </a:ext>
          </a:extLst>
        </xdr:cNvPr>
        <xdr:cNvSpPr txBox="1"/>
      </xdr:nvSpPr>
      <xdr:spPr>
        <a:xfrm>
          <a:off x="152660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167149</xdr:rowOff>
    </xdr:from>
    <xdr:ext cx="405111" cy="259045"/>
    <xdr:sp macro="" textlink="">
      <xdr:nvSpPr>
        <xdr:cNvPr id="710" name="n_2mainValue【消防施設】&#10;有形固定資産減価償却率">
          <a:extLst>
            <a:ext uri="{FF2B5EF4-FFF2-40B4-BE49-F238E27FC236}">
              <a16:creationId xmlns:a16="http://schemas.microsoft.com/office/drawing/2014/main" id="{65530533-AB04-4E08-BFD4-CB4DC147ECE0}"/>
            </a:ext>
          </a:extLst>
        </xdr:cNvPr>
        <xdr:cNvSpPr txBox="1"/>
      </xdr:nvSpPr>
      <xdr:spPr>
        <a:xfrm>
          <a:off x="14389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162323</xdr:rowOff>
    </xdr:from>
    <xdr:ext cx="405111" cy="259045"/>
    <xdr:sp macro="" textlink="">
      <xdr:nvSpPr>
        <xdr:cNvPr id="711" name="n_3mainValue【消防施設】&#10;有形固定資産減価償却率">
          <a:extLst>
            <a:ext uri="{FF2B5EF4-FFF2-40B4-BE49-F238E27FC236}">
              <a16:creationId xmlns:a16="http://schemas.microsoft.com/office/drawing/2014/main" id="{6CCABE15-83D9-4C64-8B16-6F951BD5DC68}"/>
            </a:ext>
          </a:extLst>
        </xdr:cNvPr>
        <xdr:cNvSpPr txBox="1"/>
      </xdr:nvSpPr>
      <xdr:spPr>
        <a:xfrm>
          <a:off x="13500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EC5A216E-17C7-4136-9C30-1194965883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5FF81042-8AF7-4D49-AFA7-8A6E295585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44E86DEA-E79A-400F-8CCD-431624B0B6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7FBF45AC-F6BD-4E17-8DA7-8EA39C32DB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D4A47D24-FA3D-48EF-8C82-90CF65965B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F680DC5A-B4A3-49DB-B028-C0703150B5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CA741DDB-7463-42EE-9755-D11BEEDAD7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5E152DDB-ED0B-46CC-9BBF-E1A410C3CE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1D096AA4-4F91-4DF3-BD77-1553FD48B9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5DE510E5-F2A8-42AB-834E-F2E63AA685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id="{38CC0AE8-7646-4C93-82EC-73A6E8D56FA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24E34811-4AF9-468A-AE21-AEC6B2B7C91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id="{5215BCD9-C0DC-4C78-896E-D8A4539A8A7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id="{D3C1E957-8DAE-4096-9C30-D8DB94580C0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id="{654BDA46-4EAC-4FCF-8082-E4A14AF40C8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id="{E3F0F53B-4F25-4C3E-AC93-7975F2866FB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id="{100FDCA3-E14C-4119-B0CA-F84FA574D80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id="{C6EC8D2D-9019-4A36-9A53-59EE7B0C13A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id="{B77AB118-988F-4AF8-8C55-403E08C0C3F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id="{C30CA037-44E1-4CD3-8D5E-7623413CEAA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id="{78910AC8-437C-4F5B-8C8C-6A4FB0A853E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id="{6CE31B0C-F44E-4D39-95D3-C6482843F71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CE1D2942-643D-4AC7-8640-6774068A8D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81CB7461-54FF-479A-A83F-0C771F5092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57A4E809-F2A4-4923-90A1-B675F602B2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id="{E17C3B4B-BE0C-48E9-BB65-C3F7FB9012A5}"/>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id="{31E84B39-46B6-488F-AD6B-7ED5DF97D184}"/>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id="{B39A57D7-C2C5-4864-B317-14A7EF4E3A14}"/>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id="{D7DAC113-99F8-4FC4-AAD6-48EB1B0CE20F}"/>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id="{238CECD4-2B32-488A-8AA9-A35700B45135}"/>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a16="http://schemas.microsoft.com/office/drawing/2014/main" id="{5DCECCF2-CA5F-4237-8886-4EFB2F1C073C}"/>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id="{096C5154-44EF-4FAC-B4A4-AC273962D237}"/>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id="{D3515133-A0CB-4C0D-A664-0BA225F38989}"/>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id="{10603A34-6BE0-4AAA-BA47-0CAADA4DE492}"/>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id="{9DF66AE8-4866-44FA-9C14-A081BEC355C3}"/>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DDA5BBE-37BB-41C6-82D3-CE3726EF7F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96006FDA-DAA5-4853-8806-B5F9DF3A4C4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BEEB4026-6F62-44CB-9709-C3581BCB54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4DA26CC-2E85-4DE6-B52E-0840354968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79CDC1D-91EC-4731-B767-EBEDB25D1B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752" name="楕円 751">
          <a:extLst>
            <a:ext uri="{FF2B5EF4-FFF2-40B4-BE49-F238E27FC236}">
              <a16:creationId xmlns:a16="http://schemas.microsoft.com/office/drawing/2014/main" id="{AB186E3C-4EA2-4D90-B3F7-C2DB50A51A6B}"/>
            </a:ext>
          </a:extLst>
        </xdr:cNvPr>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753" name="【消防施設】&#10;一人当たり面積該当値テキスト">
          <a:extLst>
            <a:ext uri="{FF2B5EF4-FFF2-40B4-BE49-F238E27FC236}">
              <a16:creationId xmlns:a16="http://schemas.microsoft.com/office/drawing/2014/main" id="{32C5D802-0B64-473C-A55A-BF2DFBF7D891}"/>
            </a:ext>
          </a:extLst>
        </xdr:cNvPr>
        <xdr:cNvSpPr txBox="1"/>
      </xdr:nvSpPr>
      <xdr:spPr>
        <a:xfrm>
          <a:off x="22199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363</xdr:rowOff>
    </xdr:from>
    <xdr:to>
      <xdr:col>112</xdr:col>
      <xdr:colOff>38100</xdr:colOff>
      <xdr:row>86</xdr:row>
      <xdr:rowOff>101963</xdr:rowOff>
    </xdr:to>
    <xdr:sp macro="" textlink="">
      <xdr:nvSpPr>
        <xdr:cNvPr id="754" name="楕円 753">
          <a:extLst>
            <a:ext uri="{FF2B5EF4-FFF2-40B4-BE49-F238E27FC236}">
              <a16:creationId xmlns:a16="http://schemas.microsoft.com/office/drawing/2014/main" id="{5D6C8292-687A-40B4-B43C-9D6C7ABCF6C2}"/>
            </a:ext>
          </a:extLst>
        </xdr:cNvPr>
        <xdr:cNvSpPr/>
      </xdr:nvSpPr>
      <xdr:spPr>
        <a:xfrm>
          <a:off x="21272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51163</xdr:rowOff>
    </xdr:from>
    <xdr:to>
      <xdr:col>116</xdr:col>
      <xdr:colOff>63500</xdr:colOff>
      <xdr:row>86</xdr:row>
      <xdr:rowOff>51163</xdr:rowOff>
    </xdr:to>
    <xdr:cxnSp macro="">
      <xdr:nvCxnSpPr>
        <xdr:cNvPr id="755" name="直線コネクタ 754">
          <a:extLst>
            <a:ext uri="{FF2B5EF4-FFF2-40B4-BE49-F238E27FC236}">
              <a16:creationId xmlns:a16="http://schemas.microsoft.com/office/drawing/2014/main" id="{ADD15303-2417-4CDD-83AB-EDF2E2A51A11}"/>
            </a:ext>
          </a:extLst>
        </xdr:cNvPr>
        <xdr:cNvCxnSpPr/>
      </xdr:nvCxnSpPr>
      <xdr:spPr>
        <a:xfrm>
          <a:off x="21323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xdr:rowOff>
    </xdr:from>
    <xdr:to>
      <xdr:col>107</xdr:col>
      <xdr:colOff>101600</xdr:colOff>
      <xdr:row>86</xdr:row>
      <xdr:rowOff>108494</xdr:rowOff>
    </xdr:to>
    <xdr:sp macro="" textlink="">
      <xdr:nvSpPr>
        <xdr:cNvPr id="756" name="楕円 755">
          <a:extLst>
            <a:ext uri="{FF2B5EF4-FFF2-40B4-BE49-F238E27FC236}">
              <a16:creationId xmlns:a16="http://schemas.microsoft.com/office/drawing/2014/main" id="{8CD32178-C44B-4D3B-A949-8C6FB807CCC2}"/>
            </a:ext>
          </a:extLst>
        </xdr:cNvPr>
        <xdr:cNvSpPr/>
      </xdr:nvSpPr>
      <xdr:spPr>
        <a:xfrm>
          <a:off x="20383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51163</xdr:rowOff>
    </xdr:from>
    <xdr:to>
      <xdr:col>111</xdr:col>
      <xdr:colOff>177800</xdr:colOff>
      <xdr:row>86</xdr:row>
      <xdr:rowOff>57694</xdr:rowOff>
    </xdr:to>
    <xdr:cxnSp macro="">
      <xdr:nvCxnSpPr>
        <xdr:cNvPr id="757" name="直線コネクタ 756">
          <a:extLst>
            <a:ext uri="{FF2B5EF4-FFF2-40B4-BE49-F238E27FC236}">
              <a16:creationId xmlns:a16="http://schemas.microsoft.com/office/drawing/2014/main" id="{ED133E26-A358-49BE-9D28-064A22C745E4}"/>
            </a:ext>
          </a:extLst>
        </xdr:cNvPr>
        <xdr:cNvCxnSpPr/>
      </xdr:nvCxnSpPr>
      <xdr:spPr>
        <a:xfrm flipV="1">
          <a:off x="20434300" y="1479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58" name="楕円 757">
          <a:extLst>
            <a:ext uri="{FF2B5EF4-FFF2-40B4-BE49-F238E27FC236}">
              <a16:creationId xmlns:a16="http://schemas.microsoft.com/office/drawing/2014/main" id="{7CDDA6C4-405E-4AB3-8AE5-0E942A96A1AB}"/>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57694</xdr:rowOff>
    </xdr:to>
    <xdr:cxnSp macro="">
      <xdr:nvCxnSpPr>
        <xdr:cNvPr id="759" name="直線コネクタ 758">
          <a:extLst>
            <a:ext uri="{FF2B5EF4-FFF2-40B4-BE49-F238E27FC236}">
              <a16:creationId xmlns:a16="http://schemas.microsoft.com/office/drawing/2014/main" id="{CD07C52B-D759-4071-B177-D24BC001972E}"/>
            </a:ext>
          </a:extLst>
        </xdr:cNvPr>
        <xdr:cNvCxnSpPr/>
      </xdr:nvCxnSpPr>
      <xdr:spPr>
        <a:xfrm>
          <a:off x="19545300" y="147828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a:extLst>
            <a:ext uri="{FF2B5EF4-FFF2-40B4-BE49-F238E27FC236}">
              <a16:creationId xmlns:a16="http://schemas.microsoft.com/office/drawing/2014/main" id="{9256C1CE-E650-4513-86D0-2F5C3D115D4C}"/>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a:extLst>
            <a:ext uri="{FF2B5EF4-FFF2-40B4-BE49-F238E27FC236}">
              <a16:creationId xmlns:a16="http://schemas.microsoft.com/office/drawing/2014/main" id="{ABC00226-F1C7-4175-9D08-382777A79B01}"/>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a:extLst>
            <a:ext uri="{FF2B5EF4-FFF2-40B4-BE49-F238E27FC236}">
              <a16:creationId xmlns:a16="http://schemas.microsoft.com/office/drawing/2014/main" id="{DCA336C3-080C-4CD9-8D58-D8A75BDB524C}"/>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93090</xdr:rowOff>
    </xdr:from>
    <xdr:ext cx="469744" cy="259045"/>
    <xdr:sp macro="" textlink="">
      <xdr:nvSpPr>
        <xdr:cNvPr id="763" name="n_1mainValue【消防施設】&#10;一人当たり面積">
          <a:extLst>
            <a:ext uri="{FF2B5EF4-FFF2-40B4-BE49-F238E27FC236}">
              <a16:creationId xmlns:a16="http://schemas.microsoft.com/office/drawing/2014/main" id="{CAA38320-6612-46D9-9F6A-EDCF4F1C5FFB}"/>
            </a:ext>
          </a:extLst>
        </xdr:cNvPr>
        <xdr:cNvSpPr txBox="1"/>
      </xdr:nvSpPr>
      <xdr:spPr>
        <a:xfrm>
          <a:off x="21075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99621</xdr:rowOff>
    </xdr:from>
    <xdr:ext cx="469744" cy="259045"/>
    <xdr:sp macro="" textlink="">
      <xdr:nvSpPr>
        <xdr:cNvPr id="764" name="n_2mainValue【消防施設】&#10;一人当たり面積">
          <a:extLst>
            <a:ext uri="{FF2B5EF4-FFF2-40B4-BE49-F238E27FC236}">
              <a16:creationId xmlns:a16="http://schemas.microsoft.com/office/drawing/2014/main" id="{3C667FE0-CA0F-4FB4-9F5F-21D2C5DDBE4A}"/>
            </a:ext>
          </a:extLst>
        </xdr:cNvPr>
        <xdr:cNvSpPr txBox="1"/>
      </xdr:nvSpPr>
      <xdr:spPr>
        <a:xfrm>
          <a:off x="20199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5" name="n_3mainValue【消防施設】&#10;一人当たり面積">
          <a:extLst>
            <a:ext uri="{FF2B5EF4-FFF2-40B4-BE49-F238E27FC236}">
              <a16:creationId xmlns:a16="http://schemas.microsoft.com/office/drawing/2014/main" id="{F0A7E940-AC6E-45ED-9400-F553BA6F512D}"/>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30785418-68D4-47CA-83D1-BE166A243C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11C0404E-4E1C-4975-AD3D-598599F0B5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38289B9E-2F20-47C8-B298-3056090678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CAC7CB47-A9E7-405C-8924-756D424CE9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DA617DE-02C4-44A8-BD6F-583A362FB0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90C4E800-B12E-4052-A5B6-F343981FE1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D8070C64-9843-4C1E-950B-88F656E6DA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E0A38CB3-3CDB-4221-9929-670EAE9F6E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CB0B4259-6B95-4D0E-8360-935A79636A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54A91943-7C29-440D-B376-CF70E57DF9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B2EAEAB-D4E3-44CE-B3EA-7A75DFC44C1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FCDC67D9-2E6B-4FFF-A173-6811057CE61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F68BEBB6-A832-4CCE-8207-CD4D3F9F2E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FE3E51A-A5F6-4B37-9026-4283D228F5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336148AB-919B-4A5B-8A65-D24B2A083FB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677520DD-7F83-46E8-8686-75BECFE216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79B30043-DCF5-44D4-B1FD-29BC7274B0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F1589316-35B6-4B99-8954-5B9C8FA368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7B039CDF-2886-440E-B064-C2837CA52CF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1D051E26-0560-42FA-8C73-BC364B9DD3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E838D66E-F8FC-4037-8E21-A2FA82056C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9A2795A3-F280-4613-AE8B-280A28B8BD6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D6E16718-C73C-45D5-A7C1-66067206DD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4FF5A355-04EE-4A50-ACAA-C3FC2AB7C93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315C0290-263F-47FA-9C5F-5C4087402B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id="{E06DC6C0-ECAD-4574-AB92-09AD9439B8EF}"/>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id="{089CBF18-E769-4D1B-9D85-97659DA03A5E}"/>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id="{A52BA51A-1106-4C67-AFB6-EE2E339C337E}"/>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id="{6D163044-64FB-45ED-9B0A-359958B0E599}"/>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id="{78D958DE-078C-4FDA-885B-C8F56F7A3889}"/>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a:extLst>
            <a:ext uri="{FF2B5EF4-FFF2-40B4-BE49-F238E27FC236}">
              <a16:creationId xmlns:a16="http://schemas.microsoft.com/office/drawing/2014/main" id="{151C3532-54A4-416A-AEF7-AF2E67A399BD}"/>
            </a:ext>
          </a:extLst>
        </xdr:cNvPr>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id="{5C464A43-DB92-47CA-9233-ABCA0CA90655}"/>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id="{A019FE3E-0202-4415-AA69-5BD6C3B3D8AD}"/>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id="{C9F9A238-4BF2-4BBC-B730-94BF2E7A2AA2}"/>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id="{9A4B7EB0-5F65-4E90-BFAA-ADD31D0F84F7}"/>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423471D2-C366-476C-A2C9-24B822DB52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C5E76879-78BF-438F-B00B-3C113842B6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1112BB8-F839-491C-8775-17549F32C6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3B5A0C0F-6D27-43AE-AD72-93454A78A4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2DDB7C10-48E8-45B1-8C58-BBB6285CCE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806" name="楕円 805">
          <a:extLst>
            <a:ext uri="{FF2B5EF4-FFF2-40B4-BE49-F238E27FC236}">
              <a16:creationId xmlns:a16="http://schemas.microsoft.com/office/drawing/2014/main" id="{B11C7DF2-B27F-4472-925D-341AAC1AE524}"/>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807" name="【庁舎】&#10;有形固定資産減価償却率該当値テキスト">
          <a:extLst>
            <a:ext uri="{FF2B5EF4-FFF2-40B4-BE49-F238E27FC236}">
              <a16:creationId xmlns:a16="http://schemas.microsoft.com/office/drawing/2014/main" id="{BA1421D8-6E09-4262-9875-2C9E8368F20F}"/>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154395</xdr:rowOff>
    </xdr:from>
    <xdr:to>
      <xdr:col>81</xdr:col>
      <xdr:colOff>101600</xdr:colOff>
      <xdr:row>107</xdr:row>
      <xdr:rowOff>84545</xdr:rowOff>
    </xdr:to>
    <xdr:sp macro="" textlink="">
      <xdr:nvSpPr>
        <xdr:cNvPr id="808" name="楕円 807">
          <a:extLst>
            <a:ext uri="{FF2B5EF4-FFF2-40B4-BE49-F238E27FC236}">
              <a16:creationId xmlns:a16="http://schemas.microsoft.com/office/drawing/2014/main" id="{A7A413FB-1617-4F0B-8689-10A55E25EA67}"/>
            </a:ext>
          </a:extLst>
        </xdr:cNvPr>
        <xdr:cNvSpPr/>
      </xdr:nvSpPr>
      <xdr:spPr>
        <a:xfrm>
          <a:off x="15430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33745</xdr:rowOff>
    </xdr:to>
    <xdr:cxnSp macro="">
      <xdr:nvCxnSpPr>
        <xdr:cNvPr id="809" name="直線コネクタ 808">
          <a:extLst>
            <a:ext uri="{FF2B5EF4-FFF2-40B4-BE49-F238E27FC236}">
              <a16:creationId xmlns:a16="http://schemas.microsoft.com/office/drawing/2014/main" id="{80B20BA7-539C-4B0B-BBF9-AB13080DDF4E}"/>
            </a:ext>
          </a:extLst>
        </xdr:cNvPr>
        <xdr:cNvCxnSpPr/>
      </xdr:nvCxnSpPr>
      <xdr:spPr>
        <a:xfrm flipV="1">
          <a:off x="15481300" y="183397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10" name="楕円 809">
          <a:extLst>
            <a:ext uri="{FF2B5EF4-FFF2-40B4-BE49-F238E27FC236}">
              <a16:creationId xmlns:a16="http://schemas.microsoft.com/office/drawing/2014/main" id="{F4F788A7-A429-4BBC-9C8A-7EC78FD1EE8D}"/>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95794</xdr:rowOff>
    </xdr:to>
    <xdr:cxnSp macro="">
      <xdr:nvCxnSpPr>
        <xdr:cNvPr id="811" name="直線コネクタ 810">
          <a:extLst>
            <a:ext uri="{FF2B5EF4-FFF2-40B4-BE49-F238E27FC236}">
              <a16:creationId xmlns:a16="http://schemas.microsoft.com/office/drawing/2014/main" id="{B0CA9E52-64A6-4DD1-835D-0AC1A6C42F46}"/>
            </a:ext>
          </a:extLst>
        </xdr:cNvPr>
        <xdr:cNvCxnSpPr/>
      </xdr:nvCxnSpPr>
      <xdr:spPr>
        <a:xfrm flipV="1">
          <a:off x="14592300" y="183788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812" name="楕円 811">
          <a:extLst>
            <a:ext uri="{FF2B5EF4-FFF2-40B4-BE49-F238E27FC236}">
              <a16:creationId xmlns:a16="http://schemas.microsoft.com/office/drawing/2014/main" id="{6E7DEA78-6C9C-4DB8-AAE4-67C3A906477B}"/>
            </a:ext>
          </a:extLst>
        </xdr:cNvPr>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108</xdr:row>
      <xdr:rowOff>53339</xdr:rowOff>
    </xdr:to>
    <xdr:cxnSp macro="">
      <xdr:nvCxnSpPr>
        <xdr:cNvPr id="813" name="直線コネクタ 812">
          <a:extLst>
            <a:ext uri="{FF2B5EF4-FFF2-40B4-BE49-F238E27FC236}">
              <a16:creationId xmlns:a16="http://schemas.microsoft.com/office/drawing/2014/main" id="{94F09113-304E-4174-A98E-6C81EE245DC2}"/>
            </a:ext>
          </a:extLst>
        </xdr:cNvPr>
        <xdr:cNvCxnSpPr/>
      </xdr:nvCxnSpPr>
      <xdr:spPr>
        <a:xfrm flipV="1">
          <a:off x="13703300" y="18440944"/>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a:extLst>
            <a:ext uri="{FF2B5EF4-FFF2-40B4-BE49-F238E27FC236}">
              <a16:creationId xmlns:a16="http://schemas.microsoft.com/office/drawing/2014/main" id="{88807560-89C3-43F0-B65A-E3832C01A8C0}"/>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a:extLst>
            <a:ext uri="{FF2B5EF4-FFF2-40B4-BE49-F238E27FC236}">
              <a16:creationId xmlns:a16="http://schemas.microsoft.com/office/drawing/2014/main" id="{5A1E85E8-622A-4C3C-9162-CFA0BC06390C}"/>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a:extLst>
            <a:ext uri="{FF2B5EF4-FFF2-40B4-BE49-F238E27FC236}">
              <a16:creationId xmlns:a16="http://schemas.microsoft.com/office/drawing/2014/main" id="{B16DC678-6886-40C4-9CFD-F8E046137C74}"/>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75672</xdr:rowOff>
    </xdr:from>
    <xdr:ext cx="405111" cy="259045"/>
    <xdr:sp macro="" textlink="">
      <xdr:nvSpPr>
        <xdr:cNvPr id="817" name="n_1mainValue【庁舎】&#10;有形固定資産減価償却率">
          <a:extLst>
            <a:ext uri="{FF2B5EF4-FFF2-40B4-BE49-F238E27FC236}">
              <a16:creationId xmlns:a16="http://schemas.microsoft.com/office/drawing/2014/main" id="{1905E9DF-3FF2-41C1-9AEC-AFBEC71DCE8D}"/>
            </a:ext>
          </a:extLst>
        </xdr:cNvPr>
        <xdr:cNvSpPr txBox="1"/>
      </xdr:nvSpPr>
      <xdr:spPr>
        <a:xfrm>
          <a:off x="15266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18" name="n_2mainValue【庁舎】&#10;有形固定資産減価償却率">
          <a:extLst>
            <a:ext uri="{FF2B5EF4-FFF2-40B4-BE49-F238E27FC236}">
              <a16:creationId xmlns:a16="http://schemas.microsoft.com/office/drawing/2014/main" id="{8551B77F-EFA6-4102-A995-E00FF1379632}"/>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108</xdr:row>
      <xdr:rowOff>95266</xdr:rowOff>
    </xdr:from>
    <xdr:ext cx="340478" cy="259045"/>
    <xdr:sp macro="" textlink="">
      <xdr:nvSpPr>
        <xdr:cNvPr id="819" name="n_3mainValue【庁舎】&#10;有形固定資産減価償却率">
          <a:extLst>
            <a:ext uri="{FF2B5EF4-FFF2-40B4-BE49-F238E27FC236}">
              <a16:creationId xmlns:a16="http://schemas.microsoft.com/office/drawing/2014/main" id="{1AEDCD50-AAC1-46E3-9ACA-4822C044B67C}"/>
            </a:ext>
          </a:extLst>
        </xdr:cNvPr>
        <xdr:cNvSpPr txBox="1"/>
      </xdr:nvSpPr>
      <xdr:spPr>
        <a:xfrm>
          <a:off x="13533061" y="1861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49D5A343-C2C1-4C4A-A2EF-79799938A1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BFAAC3ED-07EB-45AA-84E2-A3E847BE33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A9857CB-9520-4D76-A41A-BC9FF21468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7B497437-519A-4EB5-86D0-24D2C51455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B953BC52-8587-4D3C-A531-CC8EEBF246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EA463B92-1E35-44BD-B4BC-35D2584A9B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D9C29786-8D4B-42FF-B49F-A9AB670F5F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7A753F91-C783-467C-9861-C11A462D73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DEEDAC0D-7D3E-41E8-9CC9-D463BCD868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C67CFC3A-52A1-4EB2-9C95-2330C4D393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69B92835-5A14-44B8-BE9E-A902C775B4D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2B82B0A-694E-48C1-9DC4-468C4D7290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9824FD5B-3C60-4D52-A2C0-8C7BD4683C6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6974DFD8-99F9-4C7A-8E36-96541A38E7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87E603B3-1029-4AFC-AE81-84BDC0D3E05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942A2534-03B5-41E0-AF87-9B2D7A1530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C716A780-66A3-42AD-B976-BB788A7C7FD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C6C440F9-8190-46B6-938D-D3FB3A04F57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8BCF1971-A49C-4E2E-BA3B-2E9201CEB1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82FA8699-0A8B-4F54-AF86-6C3251A9229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70883268-A1C4-43F7-B6DA-45DA874C79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10652DB8-7A5F-4F1B-BDAB-52942158036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F16ED4CA-3E11-40C3-9522-CC1D939CF9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2CDADD71-BDEA-4C25-BB7D-9D66976311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39B9D9E9-813E-4E0D-826D-CE40E4FAD7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id="{C71F18FB-4426-4C8B-9C5D-73FF267835C9}"/>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id="{5933E039-0405-4684-BD65-0E06F0C1B7AC}"/>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id="{192FEF80-FAE6-4193-A2FF-FE3372B0812D}"/>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id="{E01590C1-5D68-4536-BA8C-B4F8D0CB48BB}"/>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id="{EFA546A1-174D-462A-A69D-D2AA2DB5484A}"/>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a16="http://schemas.microsoft.com/office/drawing/2014/main" id="{2FAA5125-B058-4763-9F91-C53792C520B2}"/>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id="{35D1E52C-4A0E-4539-BF19-39FB3B14781C}"/>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id="{EA6925EC-1CDC-403B-8305-A103ACCBD698}"/>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id="{FB5633E5-471E-48DD-858D-DA073CB5A2D7}"/>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id="{D0EB7B73-FB58-4DAD-AFF0-20FEA9E7F179}"/>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64FFFD7E-7130-445D-9D98-183F1704B5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2F00E8C7-3A17-402B-BDC9-5AB75C6082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5000D3A6-C32C-4021-8915-E4887F84FA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161820C3-F0DB-4E79-AFAB-98BA413468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301C5682-F292-4879-B399-6048EB21D5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60" name="楕円 859">
          <a:extLst>
            <a:ext uri="{FF2B5EF4-FFF2-40B4-BE49-F238E27FC236}">
              <a16:creationId xmlns:a16="http://schemas.microsoft.com/office/drawing/2014/main" id="{397DF335-42DD-4C93-B8E5-2650CA4797A1}"/>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61" name="【庁舎】&#10;一人当たり面積該当値テキスト">
          <a:extLst>
            <a:ext uri="{FF2B5EF4-FFF2-40B4-BE49-F238E27FC236}">
              <a16:creationId xmlns:a16="http://schemas.microsoft.com/office/drawing/2014/main" id="{710B0FD0-313D-47CB-9FBA-E912826E2B27}"/>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2" name="楕円 861">
          <a:extLst>
            <a:ext uri="{FF2B5EF4-FFF2-40B4-BE49-F238E27FC236}">
              <a16:creationId xmlns:a16="http://schemas.microsoft.com/office/drawing/2014/main" id="{601F4079-2F8F-4F16-8450-69165F7F11D3}"/>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19050</xdr:rowOff>
    </xdr:to>
    <xdr:cxnSp macro="">
      <xdr:nvCxnSpPr>
        <xdr:cNvPr id="863" name="直線コネクタ 862">
          <a:extLst>
            <a:ext uri="{FF2B5EF4-FFF2-40B4-BE49-F238E27FC236}">
              <a16:creationId xmlns:a16="http://schemas.microsoft.com/office/drawing/2014/main" id="{A7ACBA7C-C61C-4385-AB3D-7C3A7D8F4AEC}"/>
            </a:ext>
          </a:extLst>
        </xdr:cNvPr>
        <xdr:cNvCxnSpPr/>
      </xdr:nvCxnSpPr>
      <xdr:spPr>
        <a:xfrm>
          <a:off x="21323300" y="1836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64" name="楕円 863">
          <a:extLst>
            <a:ext uri="{FF2B5EF4-FFF2-40B4-BE49-F238E27FC236}">
              <a16:creationId xmlns:a16="http://schemas.microsoft.com/office/drawing/2014/main" id="{6FF927A4-FE5E-4789-980F-715834CAE39C}"/>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19050</xdr:rowOff>
    </xdr:to>
    <xdr:cxnSp macro="">
      <xdr:nvCxnSpPr>
        <xdr:cNvPr id="865" name="直線コネクタ 864">
          <a:extLst>
            <a:ext uri="{FF2B5EF4-FFF2-40B4-BE49-F238E27FC236}">
              <a16:creationId xmlns:a16="http://schemas.microsoft.com/office/drawing/2014/main" id="{2EA97560-29D8-4E90-B515-8EB6D85ED7CD}"/>
            </a:ext>
          </a:extLst>
        </xdr:cNvPr>
        <xdr:cNvCxnSpPr/>
      </xdr:nvCxnSpPr>
      <xdr:spPr>
        <a:xfrm flipV="1">
          <a:off x="20434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66" name="楕円 865">
          <a:extLst>
            <a:ext uri="{FF2B5EF4-FFF2-40B4-BE49-F238E27FC236}">
              <a16:creationId xmlns:a16="http://schemas.microsoft.com/office/drawing/2014/main" id="{3AF052AC-A395-4569-86CE-7AB0FF8C6EE4}"/>
            </a:ext>
          </a:extLst>
        </xdr:cNvPr>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19050</xdr:rowOff>
    </xdr:to>
    <xdr:cxnSp macro="">
      <xdr:nvCxnSpPr>
        <xdr:cNvPr id="867" name="直線コネクタ 866">
          <a:extLst>
            <a:ext uri="{FF2B5EF4-FFF2-40B4-BE49-F238E27FC236}">
              <a16:creationId xmlns:a16="http://schemas.microsoft.com/office/drawing/2014/main" id="{356CE541-060A-4671-8777-D8715B8B977F}"/>
            </a:ext>
          </a:extLst>
        </xdr:cNvPr>
        <xdr:cNvCxnSpPr/>
      </xdr:nvCxnSpPr>
      <xdr:spPr>
        <a:xfrm>
          <a:off x="19545300" y="183511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a16="http://schemas.microsoft.com/office/drawing/2014/main" id="{869D28F4-288C-4CE4-A185-BF4174BEAFAF}"/>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a16="http://schemas.microsoft.com/office/drawing/2014/main" id="{9ADE2710-2873-489C-A287-E21181BDC1B6}"/>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a16="http://schemas.microsoft.com/office/drawing/2014/main" id="{5824958A-FD54-493D-9648-5799C1EE37D2}"/>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71" name="n_1mainValue【庁舎】&#10;一人当たり面積">
          <a:extLst>
            <a:ext uri="{FF2B5EF4-FFF2-40B4-BE49-F238E27FC236}">
              <a16:creationId xmlns:a16="http://schemas.microsoft.com/office/drawing/2014/main" id="{B4DD3383-CBE3-4630-9A37-1540D94476E2}"/>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72" name="n_2mainValue【庁舎】&#10;一人当たり面積">
          <a:extLst>
            <a:ext uri="{FF2B5EF4-FFF2-40B4-BE49-F238E27FC236}">
              <a16:creationId xmlns:a16="http://schemas.microsoft.com/office/drawing/2014/main" id="{AB526E2F-85A1-4B65-BA90-13FA8C7DD9E2}"/>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873" name="n_3mainValue【庁舎】&#10;一人当たり面積">
          <a:extLst>
            <a:ext uri="{FF2B5EF4-FFF2-40B4-BE49-F238E27FC236}">
              <a16:creationId xmlns:a16="http://schemas.microsoft.com/office/drawing/2014/main" id="{8037CB76-69E9-40C9-A0DC-5B7E32DFC68A}"/>
            </a:ext>
          </a:extLst>
        </xdr:cNvPr>
        <xdr:cNvSpPr txBox="1"/>
      </xdr:nvSpPr>
      <xdr:spPr>
        <a:xfrm>
          <a:off x="19310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84FB7E99-51C6-415D-8C33-1AA308EA22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7163EB22-23DB-403D-B7CD-D5559BB9B4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4BA33762-1E6C-4F9C-920C-C68EDD25B9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ほとんどの類型において、有形固定資産減価償却率は類似団体平均を下回っており、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については特に低い値を示している。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と類似団体より低い値を示しているのは、中央図書館も所在する複合施設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i-</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ビルが平成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年度に建設され償却資産評価額が増加したためである。今後は、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館の役割の明確化や集約化を検討し、維持管理費用の縮減とサービス向上を図っていく。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年度に総合体育館が建設され償却資産評価額が増加したためである。今後見込まれる既存施設更新の際には、施設運営方法の見直しを検討し、更新費用・維持管理費用の低減に努めていく。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年度に尾西市民会館の大規模改修と木曽川文化会館の新規整備を、平成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年度に一宮市民会館の大規模改修を実施し償却資産評価額が増加したため、有形固定資産減価償却率が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と類似団体より低い数値を示している。今後は、各施設の重複機能を検証し、総量の縮減を前提に適正配置に取り組んでいく。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緊急通信指令システムの老朽化による機器の更新整備により有形固定資産減価償却率が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年度に比べ低下したものの、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類似団体と比べて高い値を示しているのは、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箇所近くに設置された防火水槽の有形固定資産減価償却率が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を超え老朽化が進み、消防施設全体の有形固定資産減価償却率を押し上げているためである。今後は、施設との複合化や署所の統合などを検討し、消防署・消防出張所の適正配置に努めていく。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ポイントずつ上昇し、平成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年度以降は同値で推移している。</a:t>
          </a:r>
        </a:p>
        <a:p>
          <a:r>
            <a:rPr kumimoji="1" lang="ja-JP" altLang="en-US" sz="1300">
              <a:latin typeface="ＭＳ Ｐゴシック" panose="020B0600070205080204" pitchFamily="50" charset="-128"/>
              <a:ea typeface="ＭＳ Ｐゴシック" panose="020B0600070205080204" pitchFamily="50" charset="-128"/>
            </a:rPr>
            <a:t>　扶助費の伸びなどにより基準財政需要額が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億円伸びているものの、個人住民税の所得割や地方消費税交付金などが伸びたことにより基準財政収入額が増加し、その結果、財政力指数は前年度と同値となった。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今後も職員数の適正化や実施事業の厳選による投資的経費の縮減、その他事務事業の見直しなどによる経常経費など歳出の抑制に継続的に取り組むなど行政の効率化に努め、財政の健全化を図る。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における経常経費は、物件費・維持補修費は減少したが、扶助費の増（自立支援給付事業、乳幼児期教育保育事業など）、特別会計への繰出金の増（後期高齢者医療、介護保険）、人件費の増などにより、全体で増となった。</a:t>
          </a:r>
        </a:p>
        <a:p>
          <a:r>
            <a:rPr kumimoji="1" lang="ja-JP" altLang="en-US" sz="1100">
              <a:latin typeface="ＭＳ Ｐゴシック" panose="020B0600070205080204" pitchFamily="50" charset="-128"/>
              <a:ea typeface="ＭＳ Ｐゴシック" panose="020B0600070205080204" pitchFamily="50" charset="-128"/>
            </a:rPr>
            <a:t>　一方、歳入では、市税の増（法人市民税・事業所税など）や、地方消費税交付金の増などにより、全体で増となった。</a:t>
          </a:r>
        </a:p>
        <a:p>
          <a:r>
            <a:rPr kumimoji="1" lang="ja-JP" altLang="en-US" sz="1100">
              <a:latin typeface="ＭＳ Ｐゴシック" panose="020B0600070205080204" pitchFamily="50" charset="-128"/>
              <a:ea typeface="ＭＳ Ｐゴシック" panose="020B0600070205080204" pitchFamily="50" charset="-128"/>
            </a:rPr>
            <a:t>　結果、分母は良化したものの、それ以上の割合で分子が悪化したため、経常収支比率は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なお、類似団体内順位は前年度の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位から</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位へとやや良化し、比較的上位を維持している。引き続き経常経費の抑制に努め、弾力性の確保を図る。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82804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4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73152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64</xdr:row>
      <xdr:rowOff>24892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23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64</xdr:row>
      <xdr:rowOff>762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2395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年の市町村合併以来、人員及び人件費の適正化に取り組んでおり、また、集中改革プランに基づき事務事業を見直し、さらなる行政コストの縮減へ継続的に取り組んでいる。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給料表の改定、勤勉手当支給率の引上げや、時間外勤務手当の増などによる人件費の増加があったほか、物件費において、基幹系システム環境の仮想化にかかる委託料・賃借料等の臨時経費があったことなどから、人件費・物件費の総額及び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人あたりの決算額は増加した。</a:t>
          </a:r>
        </a:p>
        <a:p>
          <a:r>
            <a:rPr kumimoji="1" lang="ja-JP" altLang="en-US" sz="1100">
              <a:latin typeface="ＭＳ Ｐゴシック" panose="020B0600070205080204" pitchFamily="50" charset="-128"/>
              <a:ea typeface="ＭＳ Ｐゴシック" panose="020B0600070205080204" pitchFamily="50" charset="-128"/>
            </a:rPr>
            <a:t>　類似団体内順位は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位と上位に位置しているが、今後も引き続き経費の縮減に努める。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141212</xdr:rowOff>
    </xdr:from>
    <xdr:to>
      <xdr:col>23</xdr:col>
      <xdr:colOff>133350</xdr:colOff>
      <xdr:row>80</xdr:row>
      <xdr:rowOff>158879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7212"/>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141212</xdr:rowOff>
    </xdr:from>
    <xdr:to>
      <xdr:col>19</xdr:col>
      <xdr:colOff>133350</xdr:colOff>
      <xdr:row>80</xdr:row>
      <xdr:rowOff>154000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57212"/>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152070</xdr:rowOff>
    </xdr:from>
    <xdr:to>
      <xdr:col>15</xdr:col>
      <xdr:colOff>82550</xdr:colOff>
      <xdr:row>80</xdr:row>
      <xdr:rowOff>154000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807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105550</xdr:rowOff>
    </xdr:from>
    <xdr:to>
      <xdr:col>11</xdr:col>
      <xdr:colOff>31750</xdr:colOff>
      <xdr:row>80</xdr:row>
      <xdr:rowOff>152070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2155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108079</xdr:rowOff>
    </xdr:from>
    <xdr:to>
      <xdr:col>23</xdr:col>
      <xdr:colOff>184150</xdr:colOff>
      <xdr:row>81</xdr:row>
      <xdr:rowOff>38229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124606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6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90412</xdr:rowOff>
    </xdr:from>
    <xdr:to>
      <xdr:col>19</xdr:col>
      <xdr:colOff>184150</xdr:colOff>
      <xdr:row>81</xdr:row>
      <xdr:rowOff>20562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30739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103200</xdr:rowOff>
    </xdr:from>
    <xdr:to>
      <xdr:col>15</xdr:col>
      <xdr:colOff>133350</xdr:colOff>
      <xdr:row>81</xdr:row>
      <xdr:rowOff>33350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43527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101270</xdr:rowOff>
    </xdr:from>
    <xdr:to>
      <xdr:col>11</xdr:col>
      <xdr:colOff>82550</xdr:colOff>
      <xdr:row>81</xdr:row>
      <xdr:rowOff>31420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41597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54750</xdr:rowOff>
    </xdr:from>
    <xdr:to>
      <xdr:col>7</xdr:col>
      <xdr:colOff>31750</xdr:colOff>
      <xdr:row>80</xdr:row>
      <xdr:rowOff>156350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大卒経験年数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年及び高卒経験年数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年の経験年数階層で、平均給料月額が下がった一方、国の平均棒給月額が上がったため国との差が拡大し、平成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ポイントの良化となった。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今後とも人員および人件費の適正化に努め、健全化を図っていく。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41275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256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年の市町村合併以降、人員及び人件費の適正化に一層注力しているが、保育需要に伴う保育士の採用増をはじめ、消防職員の増により、平成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一方、類似団体との比較では、表示の過去</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年間において、常に類似団体平均よりも少ない職員数を維持している。　</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今後も、令和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年度中核市移行による医師・獣医師など医療系を中心とした定員増により職員数の増加が見込まれるものの、徹底した業務の見直しを継続し、引き続き定員の適正化に努め、行政のスリム化を目指す。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61</xdr:row>
      <xdr:rowOff>136616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812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122827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115933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40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105591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295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102343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緩やかな景気回復の影響により、標準税収入額等は平成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年度以降増加傾向にあり、標準財政規模も増加している。</a:t>
          </a:r>
        </a:p>
        <a:p>
          <a:r>
            <a:rPr kumimoji="1" lang="ja-JP" altLang="en-US" sz="9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している。その一方で、下水道事業に伴う繰入金は減少傾向にある。また、普通交付税の減少額を景気回復の影響による標準税収入額等の増加額や臨時財政対策債発行可能額の増加額が上回り標準財政規模が増加した。</a:t>
          </a:r>
        </a:p>
        <a:p>
          <a:r>
            <a:rPr kumimoji="1" lang="ja-JP" altLang="en-US" sz="900">
              <a:latin typeface="ＭＳ Ｐゴシック" panose="020B0600070205080204" pitchFamily="50" charset="-128"/>
              <a:ea typeface="ＭＳ Ｐゴシック" panose="020B0600070205080204" pitchFamily="50" charset="-128"/>
            </a:rPr>
            <a:t>　実質公債費比率は、分母の増加率を分子の増加率が上回ったため、全体の割合へも僅かながら影響を与え、前年度を</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ポイント上回る</a:t>
          </a:r>
          <a:r>
            <a:rPr kumimoji="1" lang="en-US" altLang="ja-JP" sz="900">
              <a:latin typeface="ＭＳ Ｐゴシック" panose="020B0600070205080204" pitchFamily="50" charset="-128"/>
              <a:ea typeface="ＭＳ Ｐゴシック" panose="020B0600070205080204" pitchFamily="50" charset="-128"/>
            </a:rPr>
            <a:t>3.4%</a:t>
          </a:r>
          <a:r>
            <a:rPr kumimoji="1" lang="ja-JP" altLang="en-US" sz="900">
              <a:latin typeface="ＭＳ Ｐゴシック" panose="020B0600070205080204" pitchFamily="50" charset="-128"/>
              <a:ea typeface="ＭＳ Ｐゴシック" panose="020B0600070205080204" pitchFamily="50" charset="-128"/>
            </a:rPr>
            <a:t>となったが、これは類似団体平均値より</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ポイント良好であり、過去から引き続き一定水準を維持している。</a:t>
          </a:r>
        </a:p>
        <a:p>
          <a:r>
            <a:rPr kumimoji="1" lang="ja-JP" altLang="en-US" sz="900">
              <a:latin typeface="ＭＳ Ｐゴシック" panose="020B0600070205080204" pitchFamily="50" charset="-128"/>
              <a:ea typeface="ＭＳ Ｐゴシック" panose="020B0600070205080204" pitchFamily="50" charset="-128"/>
            </a:rPr>
            <a:t>　今後も、緊急度・住民ニーズを的確に把握した事業の選択により、地方債に大きく依存することなく健全な財政運営に努めていく。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169756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8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39</xdr:row>
      <xdr:rowOff>161713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22437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4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公営企業債等繰入見込額が減少したものの、地方債現在高の増加幅が大きく将来負担額全体は増加した。　地方債の増加の中身は交付税算入率の高い合併特例債、臨時財政対策債等であるため基準財政需要額算入見込額が増加し、加えて都市計画税の充当可能特定歳入の増加もあり充当可能財源等が増加した。将来負担額の増加以上に充当可能財源等が増加したことから分子は大幅に減少した。</a:t>
          </a:r>
        </a:p>
        <a:p>
          <a:r>
            <a:rPr kumimoji="1" lang="ja-JP" altLang="en-US" sz="900">
              <a:latin typeface="ＭＳ Ｐゴシック" panose="020B0600070205080204" pitchFamily="50" charset="-128"/>
              <a:ea typeface="ＭＳ Ｐゴシック" panose="020B0600070205080204" pitchFamily="50" charset="-128"/>
            </a:rPr>
            <a:t>　一方、分母では標準財政規模の増加が全体を押し上げた。</a:t>
          </a:r>
        </a:p>
        <a:p>
          <a:r>
            <a:rPr kumimoji="1" lang="ja-JP" altLang="en-US" sz="900">
              <a:latin typeface="ＭＳ Ｐゴシック" panose="020B0600070205080204" pitchFamily="50" charset="-128"/>
              <a:ea typeface="ＭＳ Ｐゴシック" panose="020B0600070205080204" pitchFamily="50" charset="-128"/>
            </a:rPr>
            <a:t>　分子の大幅な減少の影響は大きく、将来負担比率は</a:t>
          </a:r>
          <a:r>
            <a:rPr kumimoji="1" lang="en-US" altLang="ja-JP" sz="900">
              <a:latin typeface="ＭＳ Ｐゴシック" panose="020B0600070205080204" pitchFamily="50" charset="-128"/>
              <a:ea typeface="ＭＳ Ｐゴシック" panose="020B0600070205080204" pitchFamily="50" charset="-128"/>
            </a:rPr>
            <a:t>6.2</a:t>
          </a:r>
          <a:r>
            <a:rPr kumimoji="1" lang="ja-JP" altLang="en-US" sz="900">
              <a:latin typeface="ＭＳ Ｐゴシック" panose="020B0600070205080204" pitchFamily="50" charset="-128"/>
              <a:ea typeface="ＭＳ Ｐゴシック" panose="020B0600070205080204" pitchFamily="50" charset="-128"/>
            </a:rPr>
            <a:t>ポイント良化したものの、類似団体との差は</a:t>
          </a:r>
          <a:r>
            <a:rPr kumimoji="1" lang="en-US" altLang="ja-JP" sz="900">
              <a:latin typeface="ＭＳ Ｐゴシック" panose="020B0600070205080204" pitchFamily="50" charset="-128"/>
              <a:ea typeface="ＭＳ Ｐゴシック" panose="020B0600070205080204" pitchFamily="50" charset="-128"/>
            </a:rPr>
            <a:t>23.0</a:t>
          </a:r>
          <a:r>
            <a:rPr kumimoji="1" lang="ja-JP" altLang="en-US" sz="900">
              <a:latin typeface="ＭＳ Ｐゴシック" panose="020B0600070205080204" pitchFamily="50" charset="-128"/>
              <a:ea typeface="ＭＳ Ｐゴシック" panose="020B0600070205080204" pitchFamily="50" charset="-128"/>
            </a:rPr>
            <a:t>ポイントとなり前年度の</a:t>
          </a:r>
          <a:r>
            <a:rPr kumimoji="1" lang="en-US" altLang="ja-JP" sz="900">
              <a:latin typeface="ＭＳ Ｐゴシック" panose="020B0600070205080204" pitchFamily="50" charset="-128"/>
              <a:ea typeface="ＭＳ Ｐゴシック" panose="020B0600070205080204" pitchFamily="50" charset="-128"/>
            </a:rPr>
            <a:t>22.3</a:t>
          </a:r>
          <a:r>
            <a:rPr kumimoji="1" lang="ja-JP" altLang="en-US" sz="900">
              <a:latin typeface="ＭＳ Ｐゴシック" panose="020B0600070205080204" pitchFamily="50" charset="-128"/>
              <a:ea typeface="ＭＳ Ｐゴシック" panose="020B0600070205080204" pitchFamily="50" charset="-128"/>
            </a:rPr>
            <a:t>ポイントから悪化した。</a:t>
          </a:r>
        </a:p>
        <a:p>
          <a:r>
            <a:rPr kumimoji="1" lang="ja-JP" altLang="en-US" sz="900">
              <a:latin typeface="ＭＳ Ｐゴシック" panose="020B0600070205080204" pitchFamily="50" charset="-128"/>
              <a:ea typeface="ＭＳ Ｐゴシック" panose="020B0600070205080204" pitchFamily="50" charset="-128"/>
            </a:rPr>
            <a:t>　今後も、合併算定替えの縮減による一般財源の減少や、地方債残高の増加が見込まれる中、合併特例債、臨時財政対策債等の交付税算入率の高い地方債の借入を選択するとともに、財政の健全化に努めていくことで、一定の水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74013</xdr:rowOff>
    </xdr:from>
    <xdr:to>
      <xdr:col>81</xdr:col>
      <xdr:colOff>44450</xdr:colOff>
      <xdr:row>17</xdr:row>
      <xdr:rowOff>157127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88663"/>
          <a:ext cx="8382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41840</xdr:rowOff>
    </xdr:from>
    <xdr:to>
      <xdr:col>77</xdr:col>
      <xdr:colOff>44450</xdr:colOff>
      <xdr:row>17</xdr:row>
      <xdr:rowOff>157127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56490"/>
          <a:ext cx="8890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41840</xdr:rowOff>
    </xdr:from>
    <xdr:to>
      <xdr:col>72</xdr:col>
      <xdr:colOff>203200</xdr:colOff>
      <xdr:row>17</xdr:row>
      <xdr:rowOff>87418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56490"/>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17</xdr:row>
      <xdr:rowOff>166511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02068"/>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23213</xdr:rowOff>
    </xdr:from>
    <xdr:to>
      <xdr:col>81</xdr:col>
      <xdr:colOff>95250</xdr:colOff>
      <xdr:row>17</xdr:row>
      <xdr:rowOff>124813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166740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0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106327</xdr:rowOff>
    </xdr:from>
    <xdr:to>
      <xdr:col>77</xdr:col>
      <xdr:colOff>95250</xdr:colOff>
      <xdr:row>18</xdr:row>
      <xdr:rowOff>36477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21254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162490</xdr:rowOff>
    </xdr:from>
    <xdr:to>
      <xdr:col>73</xdr:col>
      <xdr:colOff>44450</xdr:colOff>
      <xdr:row>17</xdr:row>
      <xdr:rowOff>92640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77417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36618</xdr:rowOff>
    </xdr:from>
    <xdr:to>
      <xdr:col>68</xdr:col>
      <xdr:colOff>203200</xdr:colOff>
      <xdr:row>17</xdr:row>
      <xdr:rowOff>138218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122995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115711</xdr:rowOff>
    </xdr:from>
    <xdr:to>
      <xdr:col>64</xdr:col>
      <xdr:colOff>152400</xdr:colOff>
      <xdr:row>18</xdr:row>
      <xdr:rowOff>45861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30638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退職者数が増えたものの退職手当自体は微減となる一方で、給料表の改定・勤勉手当の支給率の増に加え、時間外勤務手当の増により、人件費全体で</a:t>
          </a:r>
          <a:r>
            <a:rPr kumimoji="1" lang="en-US" altLang="ja-JP" sz="1200">
              <a:latin typeface="ＭＳ Ｐゴシック" panose="020B0600070205080204" pitchFamily="50" charset="-128"/>
              <a:ea typeface="ＭＳ Ｐゴシック" panose="020B0600070205080204" pitchFamily="50" charset="-128"/>
            </a:rPr>
            <a:t>207</a:t>
          </a:r>
          <a:r>
            <a:rPr kumimoji="1" lang="ja-JP" altLang="en-US" sz="1200">
              <a:latin typeface="ＭＳ Ｐゴシック" panose="020B0600070205080204" pitchFamily="50" charset="-128"/>
              <a:ea typeface="ＭＳ Ｐゴシック" panose="020B0600070205080204" pitchFamily="50" charset="-128"/>
            </a:rPr>
            <a:t>百万円の増となった。市税等の収入が伸びたことにより経常収支比率の分母を構成する数値が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ポイント伸びたものの、それ以上に人件費が伸びたため、前年度に比べて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98425</xdr:rowOff>
    </xdr:from>
    <xdr:to>
      <xdr:col>24</xdr:col>
      <xdr:colOff>25400</xdr:colOff>
      <xdr:row>35</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99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98425</xdr:rowOff>
    </xdr:from>
    <xdr:to>
      <xdr:col>19</xdr:col>
      <xdr:colOff>187325</xdr:colOff>
      <xdr:row>35</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99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60325</xdr:rowOff>
    </xdr:from>
    <xdr:to>
      <xdr:col>15</xdr:col>
      <xdr:colOff>98425</xdr:colOff>
      <xdr:row>35</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61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35</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6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47625</xdr:rowOff>
    </xdr:from>
    <xdr:to>
      <xdr:col>20</xdr:col>
      <xdr:colOff>38100</xdr:colOff>
      <xdr:row>35</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159402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xdr:rowOff>
    </xdr:from>
    <xdr:to>
      <xdr:col>11</xdr:col>
      <xdr:colOff>60325</xdr:colOff>
      <xdr:row>35</xdr:row>
      <xdr:rowOff>111125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121302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物件費の経常収支比率が他都市より高いのは、集中改革プランなどで従来から民間委託化の推進に取り組んでおり、人件費の同比率が低いことと表裏の関係にある。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年度は、学校給食配送委託料や総合行政システム保守委託料等が運用・執行法方法の見直しにより減となったことなどから、同比率は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ポイント良化した。</a:t>
          </a:r>
        </a:p>
        <a:p>
          <a:r>
            <a:rPr kumimoji="1" lang="ja-JP" altLang="en-US" sz="1200">
              <a:latin typeface="ＭＳ Ｐゴシック" panose="020B0600070205080204" pitchFamily="50" charset="-128"/>
              <a:ea typeface="ＭＳ Ｐゴシック" panose="020B0600070205080204" pitchFamily="50" charset="-128"/>
            </a:rPr>
            <a:t>　今後も引き続き、事務経費の見直しなど経常経費の縮減に努めていく。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3104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83457</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093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94343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ポイント悪化し、類似団体平均との差が</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ポイントに広がった。その要因として、対象児童数の減少による児童手当の減や被保護者数の減少による生活保護費の減などの減要因があるものの、居宅介護事業給付費、就労継続支援事業</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型・</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給付費や児童発達支援事業給付費、放課後等デイサービス事業給付費などが増加したことが挙げられる。今後も社会保障関係経費が増加することが見込まれるため、市単独事業の統廃合や見直しを進め、抑制に努め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55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82550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その他の経常収支比率は</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ポイント悪化したものの、類似団体平均より低い水準を維持している。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主な要因としては、施設の老朽化による維持補修費が減少した一方、医療費給付費・介護サービス費の増による各特別会計（後期高齢者医療・介護保険）への繰出金の増加により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ポイント悪化したなどの影響による。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繰出金は、増加傾向が続いているため、受益者負担の適正化を図りながら普通会計負担額の抑制に努めていく。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42635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42635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116115</xdr:rowOff>
    </xdr:from>
    <xdr:to>
      <xdr:col>73</xdr:col>
      <xdr:colOff>180975</xdr:colOff>
      <xdr:row>55</xdr:row>
      <xdr:rowOff>42635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116115</xdr:rowOff>
    </xdr:from>
    <xdr:to>
      <xdr:col>69</xdr:col>
      <xdr:colOff>92075</xdr:colOff>
      <xdr:row>54</xdr:row>
      <xdr:rowOff>148772</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374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65315</xdr:rowOff>
    </xdr:from>
    <xdr:to>
      <xdr:col>69</xdr:col>
      <xdr:colOff>142875</xdr:colOff>
      <xdr:row>54</xdr:row>
      <xdr:rowOff>166915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5642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下水道事業補助金などの増により、経常収支比率の分子となる補助費等はやや増加したものの、分母を構成する経常一般財源等がそれ以上の割合で増加した結果、算出数値としては前年度と同値となった。</a:t>
          </a:r>
        </a:p>
        <a:p>
          <a:r>
            <a:rPr kumimoji="1" lang="ja-JP" altLang="en-US" sz="1100">
              <a:latin typeface="ＭＳ Ｐゴシック" panose="020B0600070205080204" pitchFamily="50" charset="-128"/>
              <a:ea typeface="ＭＳ Ｐゴシック" panose="020B0600070205080204" pitchFamily="50" charset="-128"/>
            </a:rPr>
            <a:t>　従来、補助費等の経常収支比率が類似団体平均より悪い傾向にあったのは、下水道事業をはじめとした公営企業会計への負担金・補助金が多額になっているためと考えられるが、類似団体平均との乖離幅は縮小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年度は同数値となった。</a:t>
          </a:r>
        </a:p>
        <a:p>
          <a:r>
            <a:rPr kumimoji="1" lang="ja-JP" altLang="en-US" sz="1100">
              <a:latin typeface="ＭＳ Ｐゴシック" panose="020B0600070205080204" pitchFamily="50" charset="-128"/>
              <a:ea typeface="ＭＳ Ｐゴシック" panose="020B0600070205080204" pitchFamily="50" charset="-128"/>
            </a:rPr>
            <a:t>　今後も、公営企業会計への負担金・補助金やその他の補助金などについて、より効果的な補助のあり方などを検討し、見直しを進めていく。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87139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29989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公債費については、元利償還金が増加したものの、経常一般財源総額も増加したため、平成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年度と同値の</a:t>
          </a:r>
          <a:r>
            <a:rPr kumimoji="1" lang="en-US" altLang="ja-JP" sz="800">
              <a:latin typeface="ＭＳ Ｐゴシック" panose="020B0600070205080204" pitchFamily="50" charset="-128"/>
              <a:ea typeface="ＭＳ Ｐゴシック" panose="020B0600070205080204" pitchFamily="50" charset="-128"/>
            </a:rPr>
            <a:t>12.3%</a:t>
          </a:r>
          <a:r>
            <a:rPr kumimoji="1" lang="ja-JP" altLang="en-US" sz="800">
              <a:latin typeface="ＭＳ Ｐゴシック" panose="020B0600070205080204" pitchFamily="50" charset="-128"/>
              <a:ea typeface="ＭＳ Ｐゴシック" panose="020B0600070205080204" pitchFamily="50" charset="-128"/>
            </a:rPr>
            <a:t>となった。類似団体平均値と比べても</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ポイント良好で、過去と同様に高い水準を維持している。</a:t>
          </a:r>
        </a:p>
        <a:p>
          <a:r>
            <a:rPr kumimoji="1" lang="ja-JP" altLang="en-US" sz="800">
              <a:latin typeface="ＭＳ Ｐゴシック" panose="020B0600070205080204" pitchFamily="50" charset="-128"/>
              <a:ea typeface="ＭＳ Ｐゴシック" panose="020B0600070205080204" pitchFamily="50" charset="-128"/>
            </a:rPr>
            <a:t>　地方債の現在高は合併特例事業の進捗により年々増加している。合併特例期間を令和</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年度まで延長しているため、今後も増加していく見込みである。</a:t>
          </a:r>
        </a:p>
        <a:p>
          <a:r>
            <a:rPr kumimoji="1" lang="ja-JP" altLang="en-US" sz="800">
              <a:latin typeface="ＭＳ Ｐゴシック" panose="020B0600070205080204" pitchFamily="50" charset="-128"/>
              <a:ea typeface="ＭＳ Ｐゴシック" panose="020B0600070205080204" pitchFamily="50" charset="-128"/>
            </a:rPr>
            <a:t>　利子償還金については、高金利の借入分の償還が順次終了する一方で、新規借入分が低金利に置き換わっていることから、地方債の現在高の増加に反して、引き続き減少していく見込みである。</a:t>
          </a:r>
        </a:p>
        <a:p>
          <a:r>
            <a:rPr kumimoji="1" lang="ja-JP" altLang="en-US" sz="800">
              <a:latin typeface="ＭＳ Ｐゴシック" panose="020B0600070205080204" pitchFamily="50" charset="-128"/>
              <a:ea typeface="ＭＳ Ｐゴシック" panose="020B0600070205080204" pitchFamily="50" charset="-128"/>
            </a:rPr>
            <a:t>　一方、合併特例債・臨時財政対策債をはじめとした地方債の単年度の借入額は、元金償還額を上回る高い水準で推移し、地方債の現在高が増加していくことが見込まれることから、元金償還金については、今後一定期間は増加していく見込みである。</a:t>
          </a:r>
        </a:p>
        <a:p>
          <a:r>
            <a:rPr kumimoji="1" lang="ja-JP" altLang="en-US" sz="800">
              <a:latin typeface="ＭＳ Ｐゴシック" panose="020B0600070205080204" pitchFamily="50" charset="-128"/>
              <a:ea typeface="ＭＳ Ｐゴシック" panose="020B0600070205080204" pitchFamily="50" charset="-128"/>
            </a:rPr>
            <a:t>　利子償還金の減少幅以上に元金償還金の増加幅が大きいため、公債費全体としては増加傾向が続く見込みである。今後も、臨時財政対策債・合併特例債をはじめとして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110671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140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56243</xdr:rowOff>
    </xdr:from>
    <xdr:to>
      <xdr:col>19</xdr:col>
      <xdr:colOff>187325</xdr:colOff>
      <xdr:row>76</xdr:row>
      <xdr:rowOff>110671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086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56243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99786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032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117220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48986</xdr:rowOff>
    </xdr:from>
    <xdr:to>
      <xdr:col>6</xdr:col>
      <xdr:colOff>171450</xdr:colOff>
      <xdr:row>76</xdr:row>
      <xdr:rowOff>150586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160762</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公債費以外の経常収支比率は、扶助費・人件費が増加したことを受け、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ポイントの悪化となったものの、類似団体内順位は前年度の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40132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040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30987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8128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394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138430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239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60162</xdr:rowOff>
    </xdr:from>
    <xdr:to>
      <xdr:col>29</xdr:col>
      <xdr:colOff>127000</xdr:colOff>
      <xdr:row>19</xdr:row>
      <xdr:rowOff>37857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3737"/>
          <a:ext cx="0" cy="1349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48034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37857</xdr:rowOff>
    </xdr:from>
    <xdr:to>
      <xdr:col>30</xdr:col>
      <xdr:colOff>25400</xdr:colOff>
      <xdr:row>19</xdr:row>
      <xdr:rowOff>37857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43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146539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60162</xdr:rowOff>
    </xdr:from>
    <xdr:to>
      <xdr:col>30</xdr:col>
      <xdr:colOff>25400</xdr:colOff>
      <xdr:row>11</xdr:row>
      <xdr:rowOff>60162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37857</xdr:rowOff>
    </xdr:from>
    <xdr:to>
      <xdr:col>29</xdr:col>
      <xdr:colOff>127000</xdr:colOff>
      <xdr:row>19</xdr:row>
      <xdr:rowOff>59901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3032"/>
          <a:ext cx="6477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24321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7794</xdr:rowOff>
    </xdr:from>
    <xdr:to>
      <xdr:col>29</xdr:col>
      <xdr:colOff>177800</xdr:colOff>
      <xdr:row>16</xdr:row>
      <xdr:rowOff>109394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59901</xdr:rowOff>
    </xdr:from>
    <xdr:to>
      <xdr:col>26</xdr:col>
      <xdr:colOff>50800</xdr:colOff>
      <xdr:row>19</xdr:row>
      <xdr:rowOff>84753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5076"/>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31275</xdr:rowOff>
    </xdr:from>
    <xdr:to>
      <xdr:col>26</xdr:col>
      <xdr:colOff>101600</xdr:colOff>
      <xdr:row>16</xdr:row>
      <xdr:rowOff>132875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143052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84753</xdr:rowOff>
    </xdr:from>
    <xdr:to>
      <xdr:col>22</xdr:col>
      <xdr:colOff>114300</xdr:colOff>
      <xdr:row>19</xdr:row>
      <xdr:rowOff>86026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9928"/>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60111</xdr:rowOff>
    </xdr:from>
    <xdr:to>
      <xdr:col>22</xdr:col>
      <xdr:colOff>165100</xdr:colOff>
      <xdr:row>16</xdr:row>
      <xdr:rowOff>161711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86026</xdr:rowOff>
    </xdr:from>
    <xdr:to>
      <xdr:col>18</xdr:col>
      <xdr:colOff>177800</xdr:colOff>
      <xdr:row>19</xdr:row>
      <xdr:rowOff>139388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1201"/>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39994</xdr:rowOff>
    </xdr:from>
    <xdr:to>
      <xdr:col>19</xdr:col>
      <xdr:colOff>38100</xdr:colOff>
      <xdr:row>16</xdr:row>
      <xdr:rowOff>141594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151771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81763</xdr:rowOff>
    </xdr:from>
    <xdr:to>
      <xdr:col>15</xdr:col>
      <xdr:colOff>101600</xdr:colOff>
      <xdr:row>17</xdr:row>
      <xdr:rowOff>11913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22090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158507</xdr:rowOff>
    </xdr:from>
    <xdr:to>
      <xdr:col>29</xdr:col>
      <xdr:colOff>177800</xdr:colOff>
      <xdr:row>19</xdr:row>
      <xdr:rowOff>88657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67084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9101</xdr:rowOff>
    </xdr:from>
    <xdr:to>
      <xdr:col>26</xdr:col>
      <xdr:colOff>101600</xdr:colOff>
      <xdr:row>19</xdr:row>
      <xdr:rowOff>110701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95478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33953</xdr:rowOff>
    </xdr:from>
    <xdr:to>
      <xdr:col>22</xdr:col>
      <xdr:colOff>165100</xdr:colOff>
      <xdr:row>19</xdr:row>
      <xdr:rowOff>135553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35226</xdr:rowOff>
    </xdr:from>
    <xdr:to>
      <xdr:col>19</xdr:col>
      <xdr:colOff>38100</xdr:colOff>
      <xdr:row>19</xdr:row>
      <xdr:rowOff>136826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121603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88588</xdr:rowOff>
    </xdr:from>
    <xdr:to>
      <xdr:col>15</xdr:col>
      <xdr:colOff>101600</xdr:colOff>
      <xdr:row>20</xdr:row>
      <xdr:rowOff>18738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3515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342456</xdr:rowOff>
    </xdr:from>
    <xdr:to>
      <xdr:col>29</xdr:col>
      <xdr:colOff>127000</xdr:colOff>
      <xdr:row>36</xdr:row>
      <xdr:rowOff>4318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52806"/>
          <a:ext cx="6477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4318</xdr:rowOff>
    </xdr:from>
    <xdr:to>
      <xdr:col>26</xdr:col>
      <xdr:colOff>50800</xdr:colOff>
      <xdr:row>36</xdr:row>
      <xdr:rowOff>21425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7568"/>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21425</xdr:rowOff>
    </xdr:from>
    <xdr:to>
      <xdr:col>22</xdr:col>
      <xdr:colOff>114300</xdr:colOff>
      <xdr:row>36</xdr:row>
      <xdr:rowOff>28473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74675"/>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2222</xdr:rowOff>
    </xdr:from>
    <xdr:to>
      <xdr:col>18</xdr:col>
      <xdr:colOff>177800</xdr:colOff>
      <xdr:row>36</xdr:row>
      <xdr:rowOff>28473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55472"/>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291656</xdr:rowOff>
    </xdr:from>
    <xdr:to>
      <xdr:col>29</xdr:col>
      <xdr:colOff>177800</xdr:colOff>
      <xdr:row>36</xdr:row>
      <xdr:rowOff>50356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263733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296418</xdr:rowOff>
    </xdr:from>
    <xdr:to>
      <xdr:col>26</xdr:col>
      <xdr:colOff>101600</xdr:colOff>
      <xdr:row>36</xdr:row>
      <xdr:rowOff>55118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39895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313525</xdr:rowOff>
    </xdr:from>
    <xdr:to>
      <xdr:col>22</xdr:col>
      <xdr:colOff>165100</xdr:colOff>
      <xdr:row>36</xdr:row>
      <xdr:rowOff>72225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57002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320573</xdr:rowOff>
    </xdr:from>
    <xdr:to>
      <xdr:col>19</xdr:col>
      <xdr:colOff>38100</xdr:colOff>
      <xdr:row>36</xdr:row>
      <xdr:rowOff>79273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64050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294322</xdr:rowOff>
    </xdr:from>
    <xdr:to>
      <xdr:col>15</xdr:col>
      <xdr:colOff>101600</xdr:colOff>
      <xdr:row>36</xdr:row>
      <xdr:rowOff>53022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37799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33904</xdr:rowOff>
    </xdr:from>
    <xdr:to>
      <xdr:col>24</xdr:col>
      <xdr:colOff>63500</xdr:colOff>
      <xdr:row>38</xdr:row>
      <xdr:rowOff>47643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49004"/>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47643</xdr:rowOff>
    </xdr:from>
    <xdr:to>
      <xdr:col>19</xdr:col>
      <xdr:colOff>177800</xdr:colOff>
      <xdr:row>38</xdr:row>
      <xdr:rowOff>52740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62743"/>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52740</xdr:rowOff>
    </xdr:from>
    <xdr:to>
      <xdr:col>15</xdr:col>
      <xdr:colOff>50800</xdr:colOff>
      <xdr:row>38</xdr:row>
      <xdr:rowOff>56513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7840"/>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56513</xdr:rowOff>
    </xdr:from>
    <xdr:to>
      <xdr:col>10</xdr:col>
      <xdr:colOff>114300</xdr:colOff>
      <xdr:row>38</xdr:row>
      <xdr:rowOff>92242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1613"/>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154554</xdr:rowOff>
    </xdr:from>
    <xdr:to>
      <xdr:col>24</xdr:col>
      <xdr:colOff>114300</xdr:colOff>
      <xdr:row>38</xdr:row>
      <xdr:rowOff>84703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98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132981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168293</xdr:rowOff>
    </xdr:from>
    <xdr:to>
      <xdr:col>20</xdr:col>
      <xdr:colOff>38100</xdr:colOff>
      <xdr:row>38</xdr:row>
      <xdr:rowOff>98443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89570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0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1940</xdr:rowOff>
    </xdr:from>
    <xdr:to>
      <xdr:col>15</xdr:col>
      <xdr:colOff>101600</xdr:colOff>
      <xdr:row>38</xdr:row>
      <xdr:rowOff>103540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5713</xdr:rowOff>
    </xdr:from>
    <xdr:to>
      <xdr:col>10</xdr:col>
      <xdr:colOff>165100</xdr:colOff>
      <xdr:row>38</xdr:row>
      <xdr:rowOff>107313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98440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41442</xdr:rowOff>
    </xdr:from>
    <xdr:to>
      <xdr:col>6</xdr:col>
      <xdr:colOff>38100</xdr:colOff>
      <xdr:row>38</xdr:row>
      <xdr:rowOff>143042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134169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70015</xdr:rowOff>
    </xdr:from>
    <xdr:to>
      <xdr:col>24</xdr:col>
      <xdr:colOff>63500</xdr:colOff>
      <xdr:row>56</xdr:row>
      <xdr:rowOff>84798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71215"/>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48146</xdr:rowOff>
    </xdr:from>
    <xdr:to>
      <xdr:col>19</xdr:col>
      <xdr:colOff>177800</xdr:colOff>
      <xdr:row>56</xdr:row>
      <xdr:rowOff>84798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49346"/>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41935</xdr:rowOff>
    </xdr:from>
    <xdr:to>
      <xdr:col>15</xdr:col>
      <xdr:colOff>50800</xdr:colOff>
      <xdr:row>56</xdr:row>
      <xdr:rowOff>48146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43135"/>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41935</xdr:rowOff>
    </xdr:from>
    <xdr:to>
      <xdr:col>10</xdr:col>
      <xdr:colOff>114300</xdr:colOff>
      <xdr:row>56</xdr:row>
      <xdr:rowOff>86893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4313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19215</xdr:rowOff>
    </xdr:from>
    <xdr:to>
      <xdr:col>24</xdr:col>
      <xdr:colOff>114300</xdr:colOff>
      <xdr:row>56</xdr:row>
      <xdr:rowOff>120815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169092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33998</xdr:rowOff>
    </xdr:from>
    <xdr:to>
      <xdr:col>20</xdr:col>
      <xdr:colOff>38100</xdr:colOff>
      <xdr:row>56</xdr:row>
      <xdr:rowOff>135598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126725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168796</xdr:rowOff>
    </xdr:from>
    <xdr:to>
      <xdr:col>15</xdr:col>
      <xdr:colOff>101600</xdr:colOff>
      <xdr:row>56</xdr:row>
      <xdr:rowOff>98946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90073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162585</xdr:rowOff>
    </xdr:from>
    <xdr:to>
      <xdr:col>10</xdr:col>
      <xdr:colOff>165100</xdr:colOff>
      <xdr:row>56</xdr:row>
      <xdr:rowOff>92735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83862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36093</xdr:rowOff>
    </xdr:from>
    <xdr:to>
      <xdr:col>6</xdr:col>
      <xdr:colOff>38100</xdr:colOff>
      <xdr:row>56</xdr:row>
      <xdr:rowOff>137693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78149</xdr:rowOff>
    </xdr:from>
    <xdr:to>
      <xdr:col>24</xdr:col>
      <xdr:colOff>63500</xdr:colOff>
      <xdr:row>77</xdr:row>
      <xdr:rowOff>78721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7979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60147</xdr:rowOff>
    </xdr:from>
    <xdr:to>
      <xdr:col>19</xdr:col>
      <xdr:colOff>177800</xdr:colOff>
      <xdr:row>77</xdr:row>
      <xdr:rowOff>78149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61797"/>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60147</xdr:rowOff>
    </xdr:from>
    <xdr:to>
      <xdr:col>15</xdr:col>
      <xdr:colOff>50800</xdr:colOff>
      <xdr:row>77</xdr:row>
      <xdr:rowOff>72434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61797"/>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72434</xdr:rowOff>
    </xdr:from>
    <xdr:to>
      <xdr:col>10</xdr:col>
      <xdr:colOff>114300</xdr:colOff>
      <xdr:row>77</xdr:row>
      <xdr:rowOff>84779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408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27921</xdr:rowOff>
    </xdr:from>
    <xdr:to>
      <xdr:col>24</xdr:col>
      <xdr:colOff>114300</xdr:colOff>
      <xdr:row>77</xdr:row>
      <xdr:rowOff>129521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114298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27349</xdr:rowOff>
    </xdr:from>
    <xdr:to>
      <xdr:col>20</xdr:col>
      <xdr:colOff>38100</xdr:colOff>
      <xdr:row>77</xdr:row>
      <xdr:rowOff>128949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120076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9347</xdr:rowOff>
    </xdr:from>
    <xdr:to>
      <xdr:col>15</xdr:col>
      <xdr:colOff>101600</xdr:colOff>
      <xdr:row>77</xdr:row>
      <xdr:rowOff>110947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102074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21634</xdr:rowOff>
    </xdr:from>
    <xdr:to>
      <xdr:col>10</xdr:col>
      <xdr:colOff>165100</xdr:colOff>
      <xdr:row>77</xdr:row>
      <xdr:rowOff>123234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114361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33979</xdr:rowOff>
    </xdr:from>
    <xdr:to>
      <xdr:col>6</xdr:col>
      <xdr:colOff>38100</xdr:colOff>
      <xdr:row>77</xdr:row>
      <xdr:rowOff>135579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149453</xdr:rowOff>
    </xdr:from>
    <xdr:to>
      <xdr:col>24</xdr:col>
      <xdr:colOff>63500</xdr:colOff>
      <xdr:row>96</xdr:row>
      <xdr:rowOff>151758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08653"/>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149453</xdr:rowOff>
    </xdr:from>
    <xdr:to>
      <xdr:col>19</xdr:col>
      <xdr:colOff>177800</xdr:colOff>
      <xdr:row>97</xdr:row>
      <xdr:rowOff>24561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8653"/>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24561</xdr:rowOff>
    </xdr:from>
    <xdr:to>
      <xdr:col>15</xdr:col>
      <xdr:colOff>50800</xdr:colOff>
      <xdr:row>97</xdr:row>
      <xdr:rowOff>105924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55211"/>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99695</xdr:rowOff>
    </xdr:from>
    <xdr:to>
      <xdr:col>10</xdr:col>
      <xdr:colOff>114300</xdr:colOff>
      <xdr:row>97</xdr:row>
      <xdr:rowOff>105924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30345"/>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100958</xdr:rowOff>
    </xdr:from>
    <xdr:to>
      <xdr:col>24</xdr:col>
      <xdr:colOff>114300</xdr:colOff>
      <xdr:row>97</xdr:row>
      <xdr:rowOff>31108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79385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98653</xdr:rowOff>
    </xdr:from>
    <xdr:to>
      <xdr:col>20</xdr:col>
      <xdr:colOff>38100</xdr:colOff>
      <xdr:row>97</xdr:row>
      <xdr:rowOff>28803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19930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145211</xdr:rowOff>
    </xdr:from>
    <xdr:to>
      <xdr:col>15</xdr:col>
      <xdr:colOff>101600</xdr:colOff>
      <xdr:row>97</xdr:row>
      <xdr:rowOff>75361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66488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55124</xdr:rowOff>
    </xdr:from>
    <xdr:to>
      <xdr:col>10</xdr:col>
      <xdr:colOff>165100</xdr:colOff>
      <xdr:row>97</xdr:row>
      <xdr:rowOff>156724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147851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141622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8872</xdr:rowOff>
    </xdr:from>
    <xdr:to>
      <xdr:col>55</xdr:col>
      <xdr:colOff>0</xdr:colOff>
      <xdr:row>35</xdr:row>
      <xdr:rowOff>28623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009622"/>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8872</xdr:rowOff>
    </xdr:from>
    <xdr:to>
      <xdr:col>50</xdr:col>
      <xdr:colOff>114300</xdr:colOff>
      <xdr:row>35</xdr:row>
      <xdr:rowOff>26246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00962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147061</xdr:rowOff>
    </xdr:from>
    <xdr:to>
      <xdr:col>45</xdr:col>
      <xdr:colOff>177800</xdr:colOff>
      <xdr:row>35</xdr:row>
      <xdr:rowOff>26246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76361"/>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125390</xdr:rowOff>
    </xdr:from>
    <xdr:to>
      <xdr:col>41</xdr:col>
      <xdr:colOff>50800</xdr:colOff>
      <xdr:row>34</xdr:row>
      <xdr:rowOff>147061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5954690"/>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149273</xdr:rowOff>
    </xdr:from>
    <xdr:to>
      <xdr:col>55</xdr:col>
      <xdr:colOff>50800</xdr:colOff>
      <xdr:row>35</xdr:row>
      <xdr:rowOff>79423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127700</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129522</xdr:rowOff>
    </xdr:from>
    <xdr:to>
      <xdr:col>50</xdr:col>
      <xdr:colOff>165100</xdr:colOff>
      <xdr:row>35</xdr:row>
      <xdr:rowOff>59672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9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50799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146896</xdr:rowOff>
    </xdr:from>
    <xdr:to>
      <xdr:col>46</xdr:col>
      <xdr:colOff>38100</xdr:colOff>
      <xdr:row>35</xdr:row>
      <xdr:rowOff>77046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68173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96261</xdr:rowOff>
    </xdr:from>
    <xdr:to>
      <xdr:col>41</xdr:col>
      <xdr:colOff>101600</xdr:colOff>
      <xdr:row>35</xdr:row>
      <xdr:rowOff>26411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17538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74590</xdr:rowOff>
    </xdr:from>
    <xdr:to>
      <xdr:col>36</xdr:col>
      <xdr:colOff>165100</xdr:colOff>
      <xdr:row>35</xdr:row>
      <xdr:rowOff>4740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9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21267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6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47858</xdr:rowOff>
    </xdr:from>
    <xdr:to>
      <xdr:col>55</xdr:col>
      <xdr:colOff>0</xdr:colOff>
      <xdr:row>57</xdr:row>
      <xdr:rowOff>54182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20508"/>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33575</xdr:rowOff>
    </xdr:from>
    <xdr:to>
      <xdr:col>50</xdr:col>
      <xdr:colOff>114300</xdr:colOff>
      <xdr:row>57</xdr:row>
      <xdr:rowOff>54182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06225"/>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140615</xdr:rowOff>
    </xdr:from>
    <xdr:to>
      <xdr:col>45</xdr:col>
      <xdr:colOff>177800</xdr:colOff>
      <xdr:row>57</xdr:row>
      <xdr:rowOff>33575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41815"/>
          <a:ext cx="889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140615</xdr:rowOff>
    </xdr:from>
    <xdr:to>
      <xdr:col>41</xdr:col>
      <xdr:colOff>50800</xdr:colOff>
      <xdr:row>57</xdr:row>
      <xdr:rowOff>107348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41815"/>
          <a:ext cx="889000" cy="1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168508</xdr:rowOff>
    </xdr:from>
    <xdr:to>
      <xdr:col>55</xdr:col>
      <xdr:colOff>50800</xdr:colOff>
      <xdr:row>57</xdr:row>
      <xdr:rowOff>98658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146935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3382</xdr:rowOff>
    </xdr:from>
    <xdr:to>
      <xdr:col>50</xdr:col>
      <xdr:colOff>165100</xdr:colOff>
      <xdr:row>57</xdr:row>
      <xdr:rowOff>104982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96109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154225</xdr:rowOff>
    </xdr:from>
    <xdr:to>
      <xdr:col>46</xdr:col>
      <xdr:colOff>38100</xdr:colOff>
      <xdr:row>57</xdr:row>
      <xdr:rowOff>84375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89815</xdr:rowOff>
    </xdr:from>
    <xdr:to>
      <xdr:col>41</xdr:col>
      <xdr:colOff>101600</xdr:colOff>
      <xdr:row>57</xdr:row>
      <xdr:rowOff>19965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11092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56548</xdr:rowOff>
    </xdr:from>
    <xdr:to>
      <xdr:col>36</xdr:col>
      <xdr:colOff>165100</xdr:colOff>
      <xdr:row>57</xdr:row>
      <xdr:rowOff>158148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105547</xdr:rowOff>
    </xdr:from>
    <xdr:to>
      <xdr:col>55</xdr:col>
      <xdr:colOff>0</xdr:colOff>
      <xdr:row>78</xdr:row>
      <xdr:rowOff>131654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78647"/>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85224</xdr:rowOff>
    </xdr:from>
    <xdr:to>
      <xdr:col>50</xdr:col>
      <xdr:colOff>114300</xdr:colOff>
      <xdr:row>78</xdr:row>
      <xdr:rowOff>105547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58324"/>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97706</xdr:rowOff>
    </xdr:from>
    <xdr:to>
      <xdr:col>45</xdr:col>
      <xdr:colOff>177800</xdr:colOff>
      <xdr:row>78</xdr:row>
      <xdr:rowOff>85224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99356"/>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97706</xdr:rowOff>
    </xdr:from>
    <xdr:to>
      <xdr:col>41</xdr:col>
      <xdr:colOff>50800</xdr:colOff>
      <xdr:row>77</xdr:row>
      <xdr:rowOff>165714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99356"/>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80854</xdr:rowOff>
    </xdr:from>
    <xdr:to>
      <xdr:col>55</xdr:col>
      <xdr:colOff>50800</xdr:colOff>
      <xdr:row>79</xdr:row>
      <xdr:rowOff>11004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167231</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54747</xdr:rowOff>
    </xdr:from>
    <xdr:to>
      <xdr:col>50</xdr:col>
      <xdr:colOff>165100</xdr:colOff>
      <xdr:row>78</xdr:row>
      <xdr:rowOff>156347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147474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34424</xdr:rowOff>
    </xdr:from>
    <xdr:to>
      <xdr:col>46</xdr:col>
      <xdr:colOff>38100</xdr:colOff>
      <xdr:row>78</xdr:row>
      <xdr:rowOff>136024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127151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46906</xdr:rowOff>
    </xdr:from>
    <xdr:to>
      <xdr:col>41</xdr:col>
      <xdr:colOff>101600</xdr:colOff>
      <xdr:row>77</xdr:row>
      <xdr:rowOff>148506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139633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34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114914</xdr:rowOff>
    </xdr:from>
    <xdr:to>
      <xdr:col>36</xdr:col>
      <xdr:colOff>165100</xdr:colOff>
      <xdr:row>78</xdr:row>
      <xdr:rowOff>45064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36191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0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111868</xdr:rowOff>
    </xdr:from>
    <xdr:to>
      <xdr:col>55</xdr:col>
      <xdr:colOff>0</xdr:colOff>
      <xdr:row>95</xdr:row>
      <xdr:rowOff>126955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39961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126955</xdr:rowOff>
    </xdr:from>
    <xdr:to>
      <xdr:col>50</xdr:col>
      <xdr:colOff>114300</xdr:colOff>
      <xdr:row>95</xdr:row>
      <xdr:rowOff>136767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41470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136767</xdr:rowOff>
    </xdr:from>
    <xdr:to>
      <xdr:col>45</xdr:col>
      <xdr:colOff>177800</xdr:colOff>
      <xdr:row>95</xdr:row>
      <xdr:rowOff>154673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2451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154673</xdr:rowOff>
    </xdr:from>
    <xdr:to>
      <xdr:col>41</xdr:col>
      <xdr:colOff>50800</xdr:colOff>
      <xdr:row>96</xdr:row>
      <xdr:rowOff>164046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442423"/>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61068</xdr:rowOff>
    </xdr:from>
    <xdr:to>
      <xdr:col>55</xdr:col>
      <xdr:colOff>50800</xdr:colOff>
      <xdr:row>95</xdr:row>
      <xdr:rowOff>162668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83945</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2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76155</xdr:rowOff>
    </xdr:from>
    <xdr:to>
      <xdr:col>50</xdr:col>
      <xdr:colOff>165100</xdr:colOff>
      <xdr:row>96</xdr:row>
      <xdr:rowOff>6305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22832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85967</xdr:rowOff>
    </xdr:from>
    <xdr:to>
      <xdr:col>46</xdr:col>
      <xdr:colOff>38100</xdr:colOff>
      <xdr:row>96</xdr:row>
      <xdr:rowOff>16117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32644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103873</xdr:rowOff>
    </xdr:from>
    <xdr:to>
      <xdr:col>41</xdr:col>
      <xdr:colOff>101600</xdr:colOff>
      <xdr:row>96</xdr:row>
      <xdr:rowOff>34023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50550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113246</xdr:rowOff>
    </xdr:from>
    <xdr:to>
      <xdr:col>36</xdr:col>
      <xdr:colOff>165100</xdr:colOff>
      <xdr:row>97</xdr:row>
      <xdr:rowOff>43396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59923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170724</xdr:rowOff>
    </xdr:from>
    <xdr:to>
      <xdr:col>85</xdr:col>
      <xdr:colOff>127000</xdr:colOff>
      <xdr:row>77</xdr:row>
      <xdr:rowOff>8875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092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8875</xdr:rowOff>
    </xdr:from>
    <xdr:to>
      <xdr:col>81</xdr:col>
      <xdr:colOff>50800</xdr:colOff>
      <xdr:row>77</xdr:row>
      <xdr:rowOff>56947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0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56947</xdr:rowOff>
    </xdr:from>
    <xdr:to>
      <xdr:col>76</xdr:col>
      <xdr:colOff>114300</xdr:colOff>
      <xdr:row>77</xdr:row>
      <xdr:rowOff>61356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5859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27882</xdr:rowOff>
    </xdr:from>
    <xdr:to>
      <xdr:col>71</xdr:col>
      <xdr:colOff>177800</xdr:colOff>
      <xdr:row>77</xdr:row>
      <xdr:rowOff>61356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2953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119924</xdr:rowOff>
    </xdr:from>
    <xdr:to>
      <xdr:col>85</xdr:col>
      <xdr:colOff>177800</xdr:colOff>
      <xdr:row>77</xdr:row>
      <xdr:rowOff>50074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98351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129525</xdr:rowOff>
    </xdr:from>
    <xdr:to>
      <xdr:col>81</xdr:col>
      <xdr:colOff>101600</xdr:colOff>
      <xdr:row>77</xdr:row>
      <xdr:rowOff>59675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50802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6147</xdr:rowOff>
    </xdr:from>
    <xdr:to>
      <xdr:col>76</xdr:col>
      <xdr:colOff>165100</xdr:colOff>
      <xdr:row>77</xdr:row>
      <xdr:rowOff>107747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98874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10556</xdr:rowOff>
    </xdr:from>
    <xdr:to>
      <xdr:col>72</xdr:col>
      <xdr:colOff>38100</xdr:colOff>
      <xdr:row>77</xdr:row>
      <xdr:rowOff>112156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103283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148532</xdr:rowOff>
    </xdr:from>
    <xdr:to>
      <xdr:col>67</xdr:col>
      <xdr:colOff>101600</xdr:colOff>
      <xdr:row>77</xdr:row>
      <xdr:rowOff>78682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69809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141909</xdr:rowOff>
    </xdr:from>
    <xdr:to>
      <xdr:col>85</xdr:col>
      <xdr:colOff>127000</xdr:colOff>
      <xdr:row>98</xdr:row>
      <xdr:rowOff>75921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2559"/>
          <a:ext cx="838200" cy="1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2884</xdr:rowOff>
    </xdr:from>
    <xdr:to>
      <xdr:col>81</xdr:col>
      <xdr:colOff>50800</xdr:colOff>
      <xdr:row>98</xdr:row>
      <xdr:rowOff>75921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04984"/>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2884</xdr:rowOff>
    </xdr:from>
    <xdr:to>
      <xdr:col>76</xdr:col>
      <xdr:colOff>114300</xdr:colOff>
      <xdr:row>98</xdr:row>
      <xdr:rowOff>80074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04984"/>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80074</xdr:rowOff>
    </xdr:from>
    <xdr:to>
      <xdr:col>71</xdr:col>
      <xdr:colOff>177800</xdr:colOff>
      <xdr:row>99</xdr:row>
      <xdr:rowOff>20638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8217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91109</xdr:rowOff>
    </xdr:from>
    <xdr:to>
      <xdr:col>85</xdr:col>
      <xdr:colOff>177800</xdr:colOff>
      <xdr:row>98</xdr:row>
      <xdr:rowOff>21259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69536</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25121</xdr:rowOff>
    </xdr:from>
    <xdr:to>
      <xdr:col>81</xdr:col>
      <xdr:colOff>101600</xdr:colOff>
      <xdr:row>98</xdr:row>
      <xdr:rowOff>126721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117848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123534</xdr:rowOff>
    </xdr:from>
    <xdr:to>
      <xdr:col>76</xdr:col>
      <xdr:colOff>165100</xdr:colOff>
      <xdr:row>98</xdr:row>
      <xdr:rowOff>53684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44811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29274</xdr:rowOff>
    </xdr:from>
    <xdr:to>
      <xdr:col>72</xdr:col>
      <xdr:colOff>38100</xdr:colOff>
      <xdr:row>98</xdr:row>
      <xdr:rowOff>130874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122001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2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141288</xdr:rowOff>
    </xdr:from>
    <xdr:to>
      <xdr:col>67</xdr:col>
      <xdr:colOff>101600</xdr:colOff>
      <xdr:row>99</xdr:row>
      <xdr:rowOff>71438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62565</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03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56914</xdr:rowOff>
    </xdr:from>
    <xdr:to>
      <xdr:col>116</xdr:col>
      <xdr:colOff>63500</xdr:colOff>
      <xdr:row>39</xdr:row>
      <xdr:rowOff>68507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43464"/>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56914</xdr:rowOff>
    </xdr:from>
    <xdr:to>
      <xdr:col>111</xdr:col>
      <xdr:colOff>177800</xdr:colOff>
      <xdr:row>39</xdr:row>
      <xdr:rowOff>60016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4346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45484</xdr:rowOff>
    </xdr:from>
    <xdr:to>
      <xdr:col>107</xdr:col>
      <xdr:colOff>50800</xdr:colOff>
      <xdr:row>39</xdr:row>
      <xdr:rowOff>60016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203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5152</xdr:rowOff>
    </xdr:from>
    <xdr:to>
      <xdr:col>102</xdr:col>
      <xdr:colOff>114300</xdr:colOff>
      <xdr:row>39</xdr:row>
      <xdr:rowOff>45484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91702"/>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17707</xdr:rowOff>
    </xdr:from>
    <xdr:to>
      <xdr:col>116</xdr:col>
      <xdr:colOff>114300</xdr:colOff>
      <xdr:row>39</xdr:row>
      <xdr:rowOff>119307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104084</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6114</xdr:rowOff>
    </xdr:from>
    <xdr:to>
      <xdr:col>112</xdr:col>
      <xdr:colOff>38100</xdr:colOff>
      <xdr:row>39</xdr:row>
      <xdr:rowOff>107714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98841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9216</xdr:rowOff>
    </xdr:from>
    <xdr:to>
      <xdr:col>107</xdr:col>
      <xdr:colOff>101600</xdr:colOff>
      <xdr:row>39</xdr:row>
      <xdr:rowOff>110816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101943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166134</xdr:rowOff>
    </xdr:from>
    <xdr:to>
      <xdr:col>102</xdr:col>
      <xdr:colOff>165100</xdr:colOff>
      <xdr:row>39</xdr:row>
      <xdr:rowOff>96284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87411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125802</xdr:rowOff>
    </xdr:from>
    <xdr:to>
      <xdr:col>98</xdr:col>
      <xdr:colOff>38100</xdr:colOff>
      <xdr:row>39</xdr:row>
      <xdr:rowOff>55952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47079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98514</xdr:rowOff>
    </xdr:from>
    <xdr:to>
      <xdr:col>116</xdr:col>
      <xdr:colOff>63500</xdr:colOff>
      <xdr:row>58</xdr:row>
      <xdr:rowOff>98971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426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98704</xdr:rowOff>
    </xdr:from>
    <xdr:to>
      <xdr:col>111</xdr:col>
      <xdr:colOff>177800</xdr:colOff>
      <xdr:row>58</xdr:row>
      <xdr:rowOff>98971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428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75768</xdr:rowOff>
    </xdr:from>
    <xdr:to>
      <xdr:col>107</xdr:col>
      <xdr:colOff>50800</xdr:colOff>
      <xdr:row>58</xdr:row>
      <xdr:rowOff>98704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19868"/>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75768</xdr:rowOff>
    </xdr:from>
    <xdr:to>
      <xdr:col>102</xdr:col>
      <xdr:colOff>114300</xdr:colOff>
      <xdr:row>58</xdr:row>
      <xdr:rowOff>96533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19868"/>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47714</xdr:rowOff>
    </xdr:from>
    <xdr:to>
      <xdr:col>116</xdr:col>
      <xdr:colOff>114300</xdr:colOff>
      <xdr:row>58</xdr:row>
      <xdr:rowOff>149314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134091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48171</xdr:rowOff>
    </xdr:from>
    <xdr:to>
      <xdr:col>112</xdr:col>
      <xdr:colOff>38100</xdr:colOff>
      <xdr:row>58</xdr:row>
      <xdr:rowOff>149771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140898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8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47904</xdr:rowOff>
    </xdr:from>
    <xdr:to>
      <xdr:col>107</xdr:col>
      <xdr:colOff>101600</xdr:colOff>
      <xdr:row>58</xdr:row>
      <xdr:rowOff>149504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140631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24968</xdr:rowOff>
    </xdr:from>
    <xdr:to>
      <xdr:col>102</xdr:col>
      <xdr:colOff>165100</xdr:colOff>
      <xdr:row>58</xdr:row>
      <xdr:rowOff>126568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117695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6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45733</xdr:rowOff>
    </xdr:from>
    <xdr:to>
      <xdr:col>98</xdr:col>
      <xdr:colOff>38100</xdr:colOff>
      <xdr:row>58</xdr:row>
      <xdr:rowOff>147333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138460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137452</xdr:rowOff>
    </xdr:from>
    <xdr:to>
      <xdr:col>116</xdr:col>
      <xdr:colOff>63500</xdr:colOff>
      <xdr:row>76</xdr:row>
      <xdr:rowOff>167666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67652"/>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167666</xdr:rowOff>
    </xdr:from>
    <xdr:to>
      <xdr:col>111</xdr:col>
      <xdr:colOff>177800</xdr:colOff>
      <xdr:row>77</xdr:row>
      <xdr:rowOff>19952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9786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10579</xdr:rowOff>
    </xdr:from>
    <xdr:to>
      <xdr:col>107</xdr:col>
      <xdr:colOff>50800</xdr:colOff>
      <xdr:row>77</xdr:row>
      <xdr:rowOff>19952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1222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10579</xdr:rowOff>
    </xdr:from>
    <xdr:to>
      <xdr:col>102</xdr:col>
      <xdr:colOff>114300</xdr:colOff>
      <xdr:row>77</xdr:row>
      <xdr:rowOff>134023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12229"/>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86652</xdr:rowOff>
    </xdr:from>
    <xdr:to>
      <xdr:col>116</xdr:col>
      <xdr:colOff>114300</xdr:colOff>
      <xdr:row>77</xdr:row>
      <xdr:rowOff>16802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65079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116866</xdr:rowOff>
    </xdr:from>
    <xdr:to>
      <xdr:col>112</xdr:col>
      <xdr:colOff>38100</xdr:colOff>
      <xdr:row>77</xdr:row>
      <xdr:rowOff>47016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38143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140602</xdr:rowOff>
    </xdr:from>
    <xdr:to>
      <xdr:col>107</xdr:col>
      <xdr:colOff>101600</xdr:colOff>
      <xdr:row>77</xdr:row>
      <xdr:rowOff>70752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61879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131229</xdr:rowOff>
    </xdr:from>
    <xdr:to>
      <xdr:col>102</xdr:col>
      <xdr:colOff>165100</xdr:colOff>
      <xdr:row>77</xdr:row>
      <xdr:rowOff>61379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52506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83223</xdr:rowOff>
    </xdr:from>
    <xdr:to>
      <xdr:col>98</xdr:col>
      <xdr:colOff>38100</xdr:colOff>
      <xdr:row>78</xdr:row>
      <xdr:rowOff>13373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歳出決算額は、住民一人当たり</a:t>
          </a:r>
          <a:r>
            <a:rPr kumimoji="1" lang="en-US" altLang="ja-JP" sz="800">
              <a:latin typeface="ＭＳ Ｐゴシック" panose="020B0600070205080204" pitchFamily="50" charset="-128"/>
              <a:ea typeface="ＭＳ Ｐゴシック" panose="020B0600070205080204" pitchFamily="50" charset="-128"/>
            </a:rPr>
            <a:t>298,754</a:t>
          </a:r>
          <a:r>
            <a:rPr kumimoji="1" lang="ja-JP" altLang="en-US" sz="800">
              <a:latin typeface="ＭＳ Ｐゴシック" panose="020B0600070205080204" pitchFamily="50" charset="-128"/>
              <a:ea typeface="ＭＳ Ｐゴシック" panose="020B0600070205080204" pitchFamily="50" charset="-128"/>
            </a:rPr>
            <a:t>円となっており、前年度の</a:t>
          </a:r>
          <a:r>
            <a:rPr kumimoji="1" lang="en-US" altLang="ja-JP" sz="800">
              <a:latin typeface="ＭＳ Ｐゴシック" panose="020B0600070205080204" pitchFamily="50" charset="-128"/>
              <a:ea typeface="ＭＳ Ｐゴシック" panose="020B0600070205080204" pitchFamily="50" charset="-128"/>
            </a:rPr>
            <a:t>294,383</a:t>
          </a:r>
          <a:r>
            <a:rPr kumimoji="1" lang="ja-JP" altLang="en-US" sz="800">
              <a:latin typeface="ＭＳ Ｐゴシック" panose="020B0600070205080204" pitchFamily="50" charset="-128"/>
              <a:ea typeface="ＭＳ Ｐゴシック" panose="020B0600070205080204" pitchFamily="50" charset="-128"/>
            </a:rPr>
            <a:t>円を上回っている。人口がピークを過ぎ、緩やかな減少に転じている中、積立金、繰出金、人件費を中心に歳出総額が増加したためである。</a:t>
          </a:r>
        </a:p>
        <a:p>
          <a:r>
            <a:rPr kumimoji="1" lang="ja-JP" altLang="en-US" sz="800">
              <a:latin typeface="ＭＳ Ｐゴシック" panose="020B0600070205080204" pitchFamily="50" charset="-128"/>
              <a:ea typeface="ＭＳ Ｐゴシック" panose="020B0600070205080204" pitchFamily="50" charset="-128"/>
            </a:rPr>
            <a:t>　類似団体と比較して人口規模が大きいため、一人当たりコストは多くの経費で下回って推移している。しかし、その中において、合併特例事業を通じて進める小学校教室空調設備の一斉整備や公民館の建替えなど普通建設事業費の更新整備は類似団体を上回って推移している。</a:t>
          </a:r>
        </a:p>
        <a:p>
          <a:r>
            <a:rPr kumimoji="1" lang="ja-JP" altLang="en-US" sz="800">
              <a:latin typeface="ＭＳ Ｐゴシック" panose="020B0600070205080204" pitchFamily="50" charset="-128"/>
              <a:ea typeface="ＭＳ Ｐゴシック" panose="020B0600070205080204" pitchFamily="50" charset="-128"/>
            </a:rPr>
            <a:t>　積立金については、収入不足や災害などに備える財政調整基金の積立てが大幅に増加したことにより、一人当たりで</a:t>
          </a:r>
          <a:r>
            <a:rPr kumimoji="1" lang="en-US" altLang="ja-JP" sz="800">
              <a:latin typeface="ＭＳ Ｐゴシック" panose="020B0600070205080204" pitchFamily="50" charset="-128"/>
              <a:ea typeface="ＭＳ Ｐゴシック" panose="020B0600070205080204" pitchFamily="50" charset="-128"/>
            </a:rPr>
            <a:t>2,768</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3,674→6,442</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繰出金については、後期高齢者の給付費に対する負担金や介護保険事業への繰出金の増加により、一人当たりで</a:t>
          </a:r>
          <a:r>
            <a:rPr kumimoji="1" lang="en-US" altLang="ja-JP" sz="800">
              <a:latin typeface="ＭＳ Ｐゴシック" panose="020B0600070205080204" pitchFamily="50" charset="-128"/>
              <a:ea typeface="ＭＳ Ｐゴシック" panose="020B0600070205080204" pitchFamily="50" charset="-128"/>
            </a:rPr>
            <a:t>793</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30,266→31,059</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人件費については、退職手当はほぼ横ばいであったものの、給料表の改定・勤勉手当の支給率の増に加え、保育需要の高まりから保育士職の時間外勤務手当が増加したことにより、一人当たりで</a:t>
          </a:r>
          <a:r>
            <a:rPr kumimoji="1" lang="en-US" altLang="ja-JP" sz="800">
              <a:latin typeface="ＭＳ Ｐゴシック" panose="020B0600070205080204" pitchFamily="50" charset="-128"/>
              <a:ea typeface="ＭＳ Ｐゴシック" panose="020B0600070205080204" pitchFamily="50" charset="-128"/>
            </a:rPr>
            <a:t>601</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44,027→44,628</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普通建設事業費については、平成</a:t>
          </a:r>
          <a:r>
            <a:rPr kumimoji="1" lang="en-US" altLang="ja-JP" sz="800">
              <a:latin typeface="ＭＳ Ｐゴシック" panose="020B0600070205080204" pitchFamily="50" charset="-128"/>
              <a:ea typeface="ＭＳ Ｐゴシック" panose="020B0600070205080204" pitchFamily="50" charset="-128"/>
            </a:rPr>
            <a:t>24</a:t>
          </a:r>
          <a:r>
            <a:rPr kumimoji="1" lang="ja-JP" altLang="en-US" sz="800">
              <a:latin typeface="ＭＳ Ｐゴシック" panose="020B0600070205080204" pitchFamily="50" charset="-128"/>
              <a:ea typeface="ＭＳ Ｐゴシック" panose="020B0600070205080204" pitchFamily="50" charset="-128"/>
            </a:rPr>
            <a:t>年度の駅前ビル建設事業、平成</a:t>
          </a:r>
          <a:r>
            <a:rPr kumimoji="1" lang="en-US" altLang="ja-JP" sz="800">
              <a:latin typeface="ＭＳ Ｐゴシック" panose="020B0600070205080204" pitchFamily="50" charset="-128"/>
              <a:ea typeface="ＭＳ Ｐゴシック" panose="020B0600070205080204" pitchFamily="50" charset="-128"/>
            </a:rPr>
            <a:t>25</a:t>
          </a:r>
          <a:r>
            <a:rPr kumimoji="1" lang="ja-JP" altLang="en-US" sz="800">
              <a:latin typeface="ＭＳ Ｐゴシック" panose="020B0600070205080204" pitchFamily="50" charset="-128"/>
              <a:ea typeface="ＭＳ Ｐゴシック" panose="020B0600070205080204" pitchFamily="50" charset="-128"/>
            </a:rPr>
            <a:t>年度の新庁舎建設事業、平成</a:t>
          </a:r>
          <a:r>
            <a:rPr kumimoji="1" lang="en-US" altLang="ja-JP" sz="800">
              <a:latin typeface="ＭＳ Ｐゴシック" panose="020B0600070205080204" pitchFamily="50" charset="-128"/>
              <a:ea typeface="ＭＳ Ｐゴシック" panose="020B0600070205080204" pitchFamily="50" charset="-128"/>
            </a:rPr>
            <a:t>27</a:t>
          </a:r>
          <a:r>
            <a:rPr kumimoji="1" lang="ja-JP" altLang="en-US" sz="800">
              <a:latin typeface="ＭＳ Ｐゴシック" panose="020B0600070205080204" pitchFamily="50" charset="-128"/>
              <a:ea typeface="ＭＳ Ｐゴシック" panose="020B0600070205080204" pitchFamily="50" charset="-128"/>
            </a:rPr>
            <a:t>年度の新庁舎周辺整備事業など合併特例事業に伴う事業規模の影響を大きく受け推移してきた。平成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年度は、平成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実施・終了した中学校教室空調設備の一斉整備・ごみ焼却施設基幹的設備改良事業で減少したものの、小学校教室空調設備の一斉整備やいちのみや中央プラザ整備事業が本格化したことから、一人当たりで</a:t>
          </a:r>
          <a:r>
            <a:rPr kumimoji="1" lang="en-US" altLang="ja-JP" sz="800">
              <a:latin typeface="ＭＳ Ｐゴシック" panose="020B0600070205080204" pitchFamily="50" charset="-128"/>
              <a:ea typeface="ＭＳ Ｐゴシック" panose="020B0600070205080204" pitchFamily="50" charset="-128"/>
            </a:rPr>
            <a:t>581</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35,606→36,187</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補助費等については、過年度分の精算により平成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年度に大きく増加した生活保護費国庫負担金返還金、障害者自立支援給付費等国庫負担金返還金により、一人当たりで</a:t>
          </a:r>
          <a:r>
            <a:rPr kumimoji="1" lang="en-US" altLang="ja-JP" sz="800">
              <a:latin typeface="ＭＳ Ｐゴシック" panose="020B0600070205080204" pitchFamily="50" charset="-128"/>
              <a:ea typeface="ＭＳ Ｐゴシック" panose="020B0600070205080204" pitchFamily="50" charset="-128"/>
            </a:rPr>
            <a:t>864</a:t>
          </a:r>
          <a:r>
            <a:rPr kumimoji="1" lang="ja-JP" altLang="en-US" sz="800">
              <a:latin typeface="ＭＳ Ｐゴシック" panose="020B0600070205080204" pitchFamily="50" charset="-128"/>
              <a:ea typeface="ＭＳ Ｐゴシック" panose="020B0600070205080204" pitchFamily="50" charset="-128"/>
            </a:rPr>
            <a:t>円減少（</a:t>
          </a:r>
          <a:r>
            <a:rPr kumimoji="1" lang="en-US" altLang="ja-JP" sz="800">
              <a:latin typeface="ＭＳ Ｐゴシック" panose="020B0600070205080204" pitchFamily="50" charset="-128"/>
              <a:ea typeface="ＭＳ Ｐゴシック" panose="020B0600070205080204" pitchFamily="50" charset="-128"/>
            </a:rPr>
            <a:t>28,223→27,359</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扶助費については、対象者数の減による児童手当費や生活保護費など一部で減少したものの、利用者や対象園の増加による居宅介護事業給付費や地域型保育給付費がそれを上回り増加したため、経常経費では大きく伸びた。しかし、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年度に実施した臨時福祉給付金が皆減し、その結果、扶助費全体では、一人当たりで</a:t>
          </a:r>
          <a:r>
            <a:rPr kumimoji="1" lang="en-US" altLang="ja-JP" sz="800">
              <a:latin typeface="ＭＳ Ｐゴシック" panose="020B0600070205080204" pitchFamily="50" charset="-128"/>
              <a:ea typeface="ＭＳ Ｐゴシック" panose="020B0600070205080204" pitchFamily="50" charset="-128"/>
            </a:rPr>
            <a:t>121</a:t>
          </a:r>
          <a:r>
            <a:rPr kumimoji="1" lang="ja-JP" altLang="en-US" sz="800">
              <a:latin typeface="ＭＳ Ｐゴシック" panose="020B0600070205080204" pitchFamily="50" charset="-128"/>
              <a:ea typeface="ＭＳ Ｐゴシック" panose="020B0600070205080204" pitchFamily="50" charset="-128"/>
            </a:rPr>
            <a:t>円減少（</a:t>
          </a:r>
          <a:r>
            <a:rPr kumimoji="1" lang="en-US" altLang="ja-JP" sz="800">
              <a:latin typeface="ＭＳ Ｐゴシック" panose="020B0600070205080204" pitchFamily="50" charset="-128"/>
              <a:ea typeface="ＭＳ Ｐゴシック" panose="020B0600070205080204" pitchFamily="50" charset="-128"/>
            </a:rPr>
            <a:t>81,488→81,367</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今後は、年々増加する扶助費に加えて、公債費においては地方債残高がピークを迎え、人件費においては会計年度任用職員への制度移行や中核市移行といった要因により義務的経費の増加が避けられない中、公共施設等総合管理計画の下、施設の統廃合及び維持管理を経済的、効率的に進め、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33565</xdr:rowOff>
    </xdr:from>
    <xdr:to>
      <xdr:col>24</xdr:col>
      <xdr:colOff>63500</xdr:colOff>
      <xdr:row>39</xdr:row>
      <xdr:rowOff>54247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201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33565</xdr:rowOff>
    </xdr:from>
    <xdr:to>
      <xdr:col>19</xdr:col>
      <xdr:colOff>177800</xdr:colOff>
      <xdr:row>39</xdr:row>
      <xdr:rowOff>42273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72011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135346</xdr:rowOff>
    </xdr:from>
    <xdr:to>
      <xdr:col>15</xdr:col>
      <xdr:colOff>50800</xdr:colOff>
      <xdr:row>39</xdr:row>
      <xdr:rowOff>42273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504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135346</xdr:rowOff>
    </xdr:from>
    <xdr:to>
      <xdr:col>10</xdr:col>
      <xdr:colOff>114300</xdr:colOff>
      <xdr:row>38</xdr:row>
      <xdr:rowOff>151674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50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3447</xdr:rowOff>
    </xdr:from>
    <xdr:to>
      <xdr:col>24</xdr:col>
      <xdr:colOff>114300</xdr:colOff>
      <xdr:row>39</xdr:row>
      <xdr:rowOff>105047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89824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154215</xdr:rowOff>
    </xdr:from>
    <xdr:to>
      <xdr:col>20</xdr:col>
      <xdr:colOff>38100</xdr:colOff>
      <xdr:row>39</xdr:row>
      <xdr:rowOff>84365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75492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162923</xdr:rowOff>
    </xdr:from>
    <xdr:to>
      <xdr:col>15</xdr:col>
      <xdr:colOff>101600</xdr:colOff>
      <xdr:row>39</xdr:row>
      <xdr:rowOff>93073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84200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7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84546</xdr:rowOff>
    </xdr:from>
    <xdr:to>
      <xdr:col>10</xdr:col>
      <xdr:colOff>165100</xdr:colOff>
      <xdr:row>39</xdr:row>
      <xdr:rowOff>14696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5823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100874</xdr:rowOff>
    </xdr:from>
    <xdr:to>
      <xdr:col>6</xdr:col>
      <xdr:colOff>38100</xdr:colOff>
      <xdr:row>39</xdr:row>
      <xdr:rowOff>31024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1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22151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69945</xdr:rowOff>
    </xdr:from>
    <xdr:to>
      <xdr:col>24</xdr:col>
      <xdr:colOff>63500</xdr:colOff>
      <xdr:row>58</xdr:row>
      <xdr:rowOff>158184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14045"/>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50317</xdr:rowOff>
    </xdr:from>
    <xdr:to>
      <xdr:col>19</xdr:col>
      <xdr:colOff>177800</xdr:colOff>
      <xdr:row>58</xdr:row>
      <xdr:rowOff>158184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94417"/>
          <a:ext cx="889000" cy="10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141333</xdr:rowOff>
    </xdr:from>
    <xdr:to>
      <xdr:col>15</xdr:col>
      <xdr:colOff>50800</xdr:colOff>
      <xdr:row>58</xdr:row>
      <xdr:rowOff>50317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742533"/>
          <a:ext cx="8890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141333</xdr:rowOff>
    </xdr:from>
    <xdr:to>
      <xdr:col>10</xdr:col>
      <xdr:colOff>114300</xdr:colOff>
      <xdr:row>58</xdr:row>
      <xdr:rowOff>149007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42533"/>
          <a:ext cx="889000" cy="3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19145</xdr:rowOff>
    </xdr:from>
    <xdr:to>
      <xdr:col>24</xdr:col>
      <xdr:colOff>114300</xdr:colOff>
      <xdr:row>58</xdr:row>
      <xdr:rowOff>120745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105522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107384</xdr:rowOff>
    </xdr:from>
    <xdr:to>
      <xdr:col>20</xdr:col>
      <xdr:colOff>38100</xdr:colOff>
      <xdr:row>59</xdr:row>
      <xdr:rowOff>37534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28661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170967</xdr:rowOff>
    </xdr:from>
    <xdr:to>
      <xdr:col>15</xdr:col>
      <xdr:colOff>101600</xdr:colOff>
      <xdr:row>58</xdr:row>
      <xdr:rowOff>101117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92244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90533</xdr:rowOff>
    </xdr:from>
    <xdr:to>
      <xdr:col>10</xdr:col>
      <xdr:colOff>165100</xdr:colOff>
      <xdr:row>57</xdr:row>
      <xdr:rowOff>20683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6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11810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98207</xdr:rowOff>
    </xdr:from>
    <xdr:to>
      <xdr:col>6</xdr:col>
      <xdr:colOff>38100</xdr:colOff>
      <xdr:row>59</xdr:row>
      <xdr:rowOff>28357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19484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3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72510</xdr:rowOff>
    </xdr:from>
    <xdr:to>
      <xdr:col>24</xdr:col>
      <xdr:colOff>63500</xdr:colOff>
      <xdr:row>77</xdr:row>
      <xdr:rowOff>82569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74160"/>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72510</xdr:rowOff>
    </xdr:from>
    <xdr:to>
      <xdr:col>19</xdr:col>
      <xdr:colOff>177800</xdr:colOff>
      <xdr:row>77</xdr:row>
      <xdr:rowOff>127888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74160"/>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127888</xdr:rowOff>
    </xdr:from>
    <xdr:to>
      <xdr:col>15</xdr:col>
      <xdr:colOff>50800</xdr:colOff>
      <xdr:row>78</xdr:row>
      <xdr:rowOff>81007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29538"/>
          <a:ext cx="889000" cy="1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81007</xdr:rowOff>
    </xdr:from>
    <xdr:to>
      <xdr:col>10</xdr:col>
      <xdr:colOff>114300</xdr:colOff>
      <xdr:row>78</xdr:row>
      <xdr:rowOff>143015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54107"/>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31769</xdr:rowOff>
    </xdr:from>
    <xdr:to>
      <xdr:col>24</xdr:col>
      <xdr:colOff>114300</xdr:colOff>
      <xdr:row>77</xdr:row>
      <xdr:rowOff>133369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10196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21710</xdr:rowOff>
    </xdr:from>
    <xdr:to>
      <xdr:col>20</xdr:col>
      <xdr:colOff>38100</xdr:colOff>
      <xdr:row>77</xdr:row>
      <xdr:rowOff>123310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114437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77088</xdr:rowOff>
    </xdr:from>
    <xdr:to>
      <xdr:col>15</xdr:col>
      <xdr:colOff>101600</xdr:colOff>
      <xdr:row>78</xdr:row>
      <xdr:rowOff>7238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169815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30207</xdr:rowOff>
    </xdr:from>
    <xdr:to>
      <xdr:col>10</xdr:col>
      <xdr:colOff>165100</xdr:colOff>
      <xdr:row>78</xdr:row>
      <xdr:rowOff>131807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122934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9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92215</xdr:rowOff>
    </xdr:from>
    <xdr:to>
      <xdr:col>6</xdr:col>
      <xdr:colOff>38100</xdr:colOff>
      <xdr:row>79</xdr:row>
      <xdr:rowOff>22365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13492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66577</xdr:rowOff>
    </xdr:from>
    <xdr:to>
      <xdr:col>24</xdr:col>
      <xdr:colOff>63500</xdr:colOff>
      <xdr:row>97</xdr:row>
      <xdr:rowOff>102924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525777"/>
          <a:ext cx="8382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66577</xdr:rowOff>
    </xdr:from>
    <xdr:to>
      <xdr:col>19</xdr:col>
      <xdr:colOff>177800</xdr:colOff>
      <xdr:row>96</xdr:row>
      <xdr:rowOff>104496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5257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76036</xdr:rowOff>
    </xdr:from>
    <xdr:to>
      <xdr:col>15</xdr:col>
      <xdr:colOff>50800</xdr:colOff>
      <xdr:row>96</xdr:row>
      <xdr:rowOff>104496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53523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76036</xdr:rowOff>
    </xdr:from>
    <xdr:to>
      <xdr:col>10</xdr:col>
      <xdr:colOff>114300</xdr:colOff>
      <xdr:row>97</xdr:row>
      <xdr:rowOff>75949</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535236"/>
          <a:ext cx="889000" cy="17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52124</xdr:rowOff>
    </xdr:from>
    <xdr:to>
      <xdr:col>24</xdr:col>
      <xdr:colOff>114300</xdr:colOff>
      <xdr:row>97</xdr:row>
      <xdr:rowOff>153724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6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30551</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6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15777</xdr:rowOff>
    </xdr:from>
    <xdr:to>
      <xdr:col>20</xdr:col>
      <xdr:colOff>38100</xdr:colOff>
      <xdr:row>96</xdr:row>
      <xdr:rowOff>117377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4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108504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5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53696</xdr:rowOff>
    </xdr:from>
    <xdr:to>
      <xdr:col>15</xdr:col>
      <xdr:colOff>101600</xdr:colOff>
      <xdr:row>96</xdr:row>
      <xdr:rowOff>155296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146423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25236</xdr:rowOff>
    </xdr:from>
    <xdr:to>
      <xdr:col>10</xdr:col>
      <xdr:colOff>165100</xdr:colOff>
      <xdr:row>96</xdr:row>
      <xdr:rowOff>126836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4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117963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5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25149</xdr:rowOff>
    </xdr:from>
    <xdr:to>
      <xdr:col>6</xdr:col>
      <xdr:colOff>38100</xdr:colOff>
      <xdr:row>97</xdr:row>
      <xdr:rowOff>126749</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6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117876</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7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123045</xdr:rowOff>
    </xdr:from>
    <xdr:to>
      <xdr:col>55</xdr:col>
      <xdr:colOff>0</xdr:colOff>
      <xdr:row>38</xdr:row>
      <xdr:rowOff>124678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63814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123045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63422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118799</xdr:rowOff>
    </xdr:from>
    <xdr:to>
      <xdr:col>45</xdr:col>
      <xdr:colOff>177800</xdr:colOff>
      <xdr:row>38</xdr:row>
      <xdr:rowOff>119126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462449"/>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118799</xdr:rowOff>
    </xdr:from>
    <xdr:to>
      <xdr:col>41</xdr:col>
      <xdr:colOff>50800</xdr:colOff>
      <xdr:row>37</xdr:row>
      <xdr:rowOff>138720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6462449"/>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73878</xdr:rowOff>
    </xdr:from>
    <xdr:to>
      <xdr:col>55</xdr:col>
      <xdr:colOff>50800</xdr:colOff>
      <xdr:row>39</xdr:row>
      <xdr:rowOff>4028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160255</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0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72245</xdr:rowOff>
    </xdr:from>
    <xdr:to>
      <xdr:col>50</xdr:col>
      <xdr:colOff>165100</xdr:colOff>
      <xdr:row>39</xdr:row>
      <xdr:rowOff>2395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164972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8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67999</xdr:rowOff>
    </xdr:from>
    <xdr:to>
      <xdr:col>41</xdr:col>
      <xdr:colOff>101600</xdr:colOff>
      <xdr:row>37</xdr:row>
      <xdr:rowOff>169599</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160727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87920</xdr:rowOff>
    </xdr:from>
    <xdr:to>
      <xdr:col>36</xdr:col>
      <xdr:colOff>165100</xdr:colOff>
      <xdr:row>38</xdr:row>
      <xdr:rowOff>18070</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4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9197</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52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101112</xdr:rowOff>
    </xdr:from>
    <xdr:to>
      <xdr:col>55</xdr:col>
      <xdr:colOff>0</xdr:colOff>
      <xdr:row>57</xdr:row>
      <xdr:rowOff>113045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73762"/>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88402</xdr:rowOff>
    </xdr:from>
    <xdr:to>
      <xdr:col>50</xdr:col>
      <xdr:colOff>114300</xdr:colOff>
      <xdr:row>57</xdr:row>
      <xdr:rowOff>113045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86105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88402</xdr:rowOff>
    </xdr:from>
    <xdr:to>
      <xdr:col>45</xdr:col>
      <xdr:colOff>177800</xdr:colOff>
      <xdr:row>57</xdr:row>
      <xdr:rowOff>90780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86105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9398</xdr:rowOff>
    </xdr:from>
    <xdr:to>
      <xdr:col>41</xdr:col>
      <xdr:colOff>50800</xdr:colOff>
      <xdr:row>57</xdr:row>
      <xdr:rowOff>90780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782048"/>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50312</xdr:rowOff>
    </xdr:from>
    <xdr:to>
      <xdr:col>55</xdr:col>
      <xdr:colOff>50800</xdr:colOff>
      <xdr:row>57</xdr:row>
      <xdr:rowOff>151912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28739</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62245</xdr:rowOff>
    </xdr:from>
    <xdr:to>
      <xdr:col>50</xdr:col>
      <xdr:colOff>165100</xdr:colOff>
      <xdr:row>57</xdr:row>
      <xdr:rowOff>163845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154972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37602</xdr:rowOff>
    </xdr:from>
    <xdr:to>
      <xdr:col>46</xdr:col>
      <xdr:colOff>38100</xdr:colOff>
      <xdr:row>57</xdr:row>
      <xdr:rowOff>139202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130329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39980</xdr:rowOff>
    </xdr:from>
    <xdr:to>
      <xdr:col>41</xdr:col>
      <xdr:colOff>101600</xdr:colOff>
      <xdr:row>57</xdr:row>
      <xdr:rowOff>141580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132707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130048</xdr:rowOff>
    </xdr:from>
    <xdr:to>
      <xdr:col>36</xdr:col>
      <xdr:colOff>165100</xdr:colOff>
      <xdr:row>57</xdr:row>
      <xdr:rowOff>60198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76725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50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40396</xdr:rowOff>
    </xdr:from>
    <xdr:to>
      <xdr:col>55</xdr:col>
      <xdr:colOff>0</xdr:colOff>
      <xdr:row>77</xdr:row>
      <xdr:rowOff>43506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242046"/>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38385</xdr:rowOff>
    </xdr:from>
    <xdr:to>
      <xdr:col>50</xdr:col>
      <xdr:colOff>114300</xdr:colOff>
      <xdr:row>77</xdr:row>
      <xdr:rowOff>40396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400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144318</xdr:rowOff>
    </xdr:from>
    <xdr:to>
      <xdr:col>45</xdr:col>
      <xdr:colOff>177800</xdr:colOff>
      <xdr:row>77</xdr:row>
      <xdr:rowOff>38385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174518"/>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144318</xdr:rowOff>
    </xdr:from>
    <xdr:to>
      <xdr:col>41</xdr:col>
      <xdr:colOff>50800</xdr:colOff>
      <xdr:row>77</xdr:row>
      <xdr:rowOff>20645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17451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164156</xdr:rowOff>
    </xdr:from>
    <xdr:to>
      <xdr:col>55</xdr:col>
      <xdr:colOff>50800</xdr:colOff>
      <xdr:row>77</xdr:row>
      <xdr:rowOff>94306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142583</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161046</xdr:rowOff>
    </xdr:from>
    <xdr:to>
      <xdr:col>50</xdr:col>
      <xdr:colOff>165100</xdr:colOff>
      <xdr:row>77</xdr:row>
      <xdr:rowOff>91196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82323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2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159035</xdr:rowOff>
    </xdr:from>
    <xdr:to>
      <xdr:col>46</xdr:col>
      <xdr:colOff>38100</xdr:colOff>
      <xdr:row>77</xdr:row>
      <xdr:rowOff>89185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80312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2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93518</xdr:rowOff>
    </xdr:from>
    <xdr:to>
      <xdr:col>41</xdr:col>
      <xdr:colOff>101600</xdr:colOff>
      <xdr:row>77</xdr:row>
      <xdr:rowOff>23668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14795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2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141295</xdr:rowOff>
    </xdr:from>
    <xdr:to>
      <xdr:col>36</xdr:col>
      <xdr:colOff>165100</xdr:colOff>
      <xdr:row>77</xdr:row>
      <xdr:rowOff>71445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62572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26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142881</xdr:rowOff>
    </xdr:from>
    <xdr:to>
      <xdr:col>55</xdr:col>
      <xdr:colOff>0</xdr:colOff>
      <xdr:row>98</xdr:row>
      <xdr:rowOff>7474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73531"/>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157111</xdr:rowOff>
    </xdr:from>
    <xdr:to>
      <xdr:col>50</xdr:col>
      <xdr:colOff>114300</xdr:colOff>
      <xdr:row>98</xdr:row>
      <xdr:rowOff>7474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8776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146862</xdr:rowOff>
    </xdr:from>
    <xdr:to>
      <xdr:col>45</xdr:col>
      <xdr:colOff>177800</xdr:colOff>
      <xdr:row>97</xdr:row>
      <xdr:rowOff>157111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7751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146862</xdr:rowOff>
    </xdr:from>
    <xdr:to>
      <xdr:col>41</xdr:col>
      <xdr:colOff>50800</xdr:colOff>
      <xdr:row>97</xdr:row>
      <xdr:rowOff>165855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77512"/>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92081</xdr:rowOff>
    </xdr:from>
    <xdr:to>
      <xdr:col>55</xdr:col>
      <xdr:colOff>50800</xdr:colOff>
      <xdr:row>98</xdr:row>
      <xdr:rowOff>22231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128124</xdr:rowOff>
    </xdr:from>
    <xdr:to>
      <xdr:col>50</xdr:col>
      <xdr:colOff>165100</xdr:colOff>
      <xdr:row>98</xdr:row>
      <xdr:rowOff>58274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49401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106311</xdr:rowOff>
    </xdr:from>
    <xdr:to>
      <xdr:col>46</xdr:col>
      <xdr:colOff>38100</xdr:colOff>
      <xdr:row>98</xdr:row>
      <xdr:rowOff>36461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27588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96062</xdr:rowOff>
    </xdr:from>
    <xdr:to>
      <xdr:col>41</xdr:col>
      <xdr:colOff>101600</xdr:colOff>
      <xdr:row>98</xdr:row>
      <xdr:rowOff>26212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115055</xdr:rowOff>
    </xdr:from>
    <xdr:to>
      <xdr:col>36</xdr:col>
      <xdr:colOff>165100</xdr:colOff>
      <xdr:row>98</xdr:row>
      <xdr:rowOff>45205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36332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151384</xdr:rowOff>
    </xdr:from>
    <xdr:to>
      <xdr:col>85</xdr:col>
      <xdr:colOff>127000</xdr:colOff>
      <xdr:row>38</xdr:row>
      <xdr:rowOff>153670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9503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103124</xdr:rowOff>
    </xdr:from>
    <xdr:to>
      <xdr:col>81</xdr:col>
      <xdr:colOff>50800</xdr:colOff>
      <xdr:row>38</xdr:row>
      <xdr:rowOff>153670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618224"/>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68707</xdr:rowOff>
    </xdr:from>
    <xdr:to>
      <xdr:col>76</xdr:col>
      <xdr:colOff>114300</xdr:colOff>
      <xdr:row>38</xdr:row>
      <xdr:rowOff>103124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12357"/>
          <a:ext cx="889000" cy="2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68707</xdr:rowOff>
    </xdr:from>
    <xdr:to>
      <xdr:col>71</xdr:col>
      <xdr:colOff>177800</xdr:colOff>
      <xdr:row>39</xdr:row>
      <xdr:rowOff>47498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12357"/>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100584</xdr:rowOff>
    </xdr:from>
    <xdr:to>
      <xdr:col>85</xdr:col>
      <xdr:colOff>177800</xdr:colOff>
      <xdr:row>38</xdr:row>
      <xdr:rowOff>30735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79011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102870</xdr:rowOff>
    </xdr:from>
    <xdr:to>
      <xdr:col>81</xdr:col>
      <xdr:colOff>101600</xdr:colOff>
      <xdr:row>39</xdr:row>
      <xdr:rowOff>33020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24147</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46428"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52324</xdr:rowOff>
    </xdr:from>
    <xdr:to>
      <xdr:col>76</xdr:col>
      <xdr:colOff>165100</xdr:colOff>
      <xdr:row>38</xdr:row>
      <xdr:rowOff>153924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145051</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17907</xdr:rowOff>
    </xdr:from>
    <xdr:to>
      <xdr:col>72</xdr:col>
      <xdr:colOff>38100</xdr:colOff>
      <xdr:row>37</xdr:row>
      <xdr:rowOff>119507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110634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168148</xdr:rowOff>
    </xdr:from>
    <xdr:to>
      <xdr:col>67</xdr:col>
      <xdr:colOff>101600</xdr:colOff>
      <xdr:row>39</xdr:row>
      <xdr:rowOff>98298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89425</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79428"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167360</xdr:rowOff>
    </xdr:from>
    <xdr:to>
      <xdr:col>85</xdr:col>
      <xdr:colOff>127000</xdr:colOff>
      <xdr:row>58</xdr:row>
      <xdr:rowOff>12174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68560"/>
          <a:ext cx="838200" cy="1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12174</xdr:rowOff>
    </xdr:from>
    <xdr:to>
      <xdr:col>81</xdr:col>
      <xdr:colOff>50800</xdr:colOff>
      <xdr:row>58</xdr:row>
      <xdr:rowOff>17791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956274"/>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17791</xdr:rowOff>
    </xdr:from>
    <xdr:to>
      <xdr:col>76</xdr:col>
      <xdr:colOff>114300</xdr:colOff>
      <xdr:row>58</xdr:row>
      <xdr:rowOff>140549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61891"/>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75202</xdr:rowOff>
    </xdr:from>
    <xdr:to>
      <xdr:col>71</xdr:col>
      <xdr:colOff>177800</xdr:colOff>
      <xdr:row>58</xdr:row>
      <xdr:rowOff>140549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19302"/>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116560</xdr:rowOff>
    </xdr:from>
    <xdr:to>
      <xdr:col>85</xdr:col>
      <xdr:colOff>177800</xdr:colOff>
      <xdr:row>57</xdr:row>
      <xdr:rowOff>46710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94987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6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132824</xdr:rowOff>
    </xdr:from>
    <xdr:to>
      <xdr:col>81</xdr:col>
      <xdr:colOff>101600</xdr:colOff>
      <xdr:row>58</xdr:row>
      <xdr:rowOff>62974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54101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138441</xdr:rowOff>
    </xdr:from>
    <xdr:to>
      <xdr:col>76</xdr:col>
      <xdr:colOff>165100</xdr:colOff>
      <xdr:row>58</xdr:row>
      <xdr:rowOff>68591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59718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89749</xdr:rowOff>
    </xdr:from>
    <xdr:to>
      <xdr:col>72</xdr:col>
      <xdr:colOff>38100</xdr:colOff>
      <xdr:row>59</xdr:row>
      <xdr:rowOff>19899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11026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24402</xdr:rowOff>
    </xdr:from>
    <xdr:to>
      <xdr:col>67</xdr:col>
      <xdr:colOff>101600</xdr:colOff>
      <xdr:row>58</xdr:row>
      <xdr:rowOff>126002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117129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170724</xdr:rowOff>
    </xdr:from>
    <xdr:to>
      <xdr:col>85</xdr:col>
      <xdr:colOff>127000</xdr:colOff>
      <xdr:row>97</xdr:row>
      <xdr:rowOff>8875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2992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8875</xdr:rowOff>
    </xdr:from>
    <xdr:to>
      <xdr:col>81</xdr:col>
      <xdr:colOff>50800</xdr:colOff>
      <xdr:row>97</xdr:row>
      <xdr:rowOff>56947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39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56947</xdr:rowOff>
    </xdr:from>
    <xdr:to>
      <xdr:col>76</xdr:col>
      <xdr:colOff>114300</xdr:colOff>
      <xdr:row>97</xdr:row>
      <xdr:rowOff>61323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8759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27882</xdr:rowOff>
    </xdr:from>
    <xdr:to>
      <xdr:col>71</xdr:col>
      <xdr:colOff>177800</xdr:colOff>
      <xdr:row>97</xdr:row>
      <xdr:rowOff>61323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58532"/>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119924</xdr:rowOff>
    </xdr:from>
    <xdr:to>
      <xdr:col>85</xdr:col>
      <xdr:colOff>177800</xdr:colOff>
      <xdr:row>97</xdr:row>
      <xdr:rowOff>50074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98351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5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129525</xdr:rowOff>
    </xdr:from>
    <xdr:to>
      <xdr:col>81</xdr:col>
      <xdr:colOff>101600</xdr:colOff>
      <xdr:row>97</xdr:row>
      <xdr:rowOff>59675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50802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6147</xdr:rowOff>
    </xdr:from>
    <xdr:to>
      <xdr:col>76</xdr:col>
      <xdr:colOff>165100</xdr:colOff>
      <xdr:row>97</xdr:row>
      <xdr:rowOff>107747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98874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10523</xdr:rowOff>
    </xdr:from>
    <xdr:to>
      <xdr:col>72</xdr:col>
      <xdr:colOff>38100</xdr:colOff>
      <xdr:row>97</xdr:row>
      <xdr:rowOff>112123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103250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148532</xdr:rowOff>
    </xdr:from>
    <xdr:to>
      <xdr:col>67</xdr:col>
      <xdr:colOff>101600</xdr:colOff>
      <xdr:row>97</xdr:row>
      <xdr:rowOff>78682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69809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92347</xdr:rowOff>
    </xdr:from>
    <xdr:to>
      <xdr:col>116</xdr:col>
      <xdr:colOff>63500</xdr:colOff>
      <xdr:row>39</xdr:row>
      <xdr:rowOff>93980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7889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90715</xdr:rowOff>
    </xdr:from>
    <xdr:to>
      <xdr:col>111</xdr:col>
      <xdr:colOff>177800</xdr:colOff>
      <xdr:row>39</xdr:row>
      <xdr:rowOff>92347</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772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85816</xdr:rowOff>
    </xdr:from>
    <xdr:to>
      <xdr:col>107</xdr:col>
      <xdr:colOff>50800</xdr:colOff>
      <xdr:row>39</xdr:row>
      <xdr:rowOff>90715</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723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82550</xdr:rowOff>
    </xdr:from>
    <xdr:to>
      <xdr:col>102</xdr:col>
      <xdr:colOff>114300</xdr:colOff>
      <xdr:row>39</xdr:row>
      <xdr:rowOff>85816</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691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43180</xdr:rowOff>
    </xdr:from>
    <xdr:to>
      <xdr:col>116</xdr:col>
      <xdr:colOff>114300</xdr:colOff>
      <xdr:row>39</xdr:row>
      <xdr:rowOff>144780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129557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4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41547</xdr:rowOff>
    </xdr:from>
    <xdr:to>
      <xdr:col>112</xdr:col>
      <xdr:colOff>38100</xdr:colOff>
      <xdr:row>39</xdr:row>
      <xdr:rowOff>143147</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134274</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39915</xdr:rowOff>
    </xdr:from>
    <xdr:to>
      <xdr:col>107</xdr:col>
      <xdr:colOff>101600</xdr:colOff>
      <xdr:row>39</xdr:row>
      <xdr:rowOff>141515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132642</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19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127743</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31750</xdr:rowOff>
    </xdr:from>
    <xdr:to>
      <xdr:col>98</xdr:col>
      <xdr:colOff>38100</xdr:colOff>
      <xdr:row>39</xdr:row>
      <xdr:rowOff>133350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124477</xdr:rowOff>
    </xdr:from>
    <xdr:ext cx="313932"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99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歳出決算額は、住民一人当たり</a:t>
          </a:r>
          <a:r>
            <a:rPr kumimoji="1" lang="en-US" altLang="ja-JP" sz="1000">
              <a:latin typeface="ＭＳ Ｐゴシック" panose="020B0600070205080204" pitchFamily="50" charset="-128"/>
              <a:ea typeface="ＭＳ Ｐゴシック" panose="020B0600070205080204" pitchFamily="50" charset="-128"/>
            </a:rPr>
            <a:t>298,754</a:t>
          </a:r>
          <a:r>
            <a:rPr kumimoji="1" lang="ja-JP" altLang="en-US" sz="1000">
              <a:latin typeface="ＭＳ Ｐゴシック" panose="020B0600070205080204" pitchFamily="50" charset="-128"/>
              <a:ea typeface="ＭＳ Ｐゴシック" panose="020B0600070205080204" pitchFamily="50" charset="-128"/>
            </a:rPr>
            <a:t>円となっており、前年度の</a:t>
          </a:r>
          <a:r>
            <a:rPr kumimoji="1" lang="en-US" altLang="ja-JP" sz="1000">
              <a:latin typeface="ＭＳ Ｐゴシック" panose="020B0600070205080204" pitchFamily="50" charset="-128"/>
              <a:ea typeface="ＭＳ Ｐゴシック" panose="020B0600070205080204" pitchFamily="50" charset="-128"/>
            </a:rPr>
            <a:t>294,383</a:t>
          </a:r>
          <a:r>
            <a:rPr kumimoji="1" lang="ja-JP" altLang="en-US" sz="1000">
              <a:latin typeface="ＭＳ Ｐゴシック" panose="020B0600070205080204" pitchFamily="50" charset="-128"/>
              <a:ea typeface="ＭＳ Ｐゴシック" panose="020B0600070205080204" pitchFamily="50" charset="-128"/>
            </a:rPr>
            <a:t>円を上回っている。人口がピークを過ぎ、緩やかな減少に転じている中、教育費、総務費を中心に歳出総額が増加したためである。</a:t>
          </a:r>
        </a:p>
        <a:p>
          <a:r>
            <a:rPr kumimoji="1" lang="ja-JP" altLang="en-US" sz="1000">
              <a:latin typeface="ＭＳ Ｐゴシック" panose="020B0600070205080204" pitchFamily="50" charset="-128"/>
              <a:ea typeface="ＭＳ Ｐゴシック" panose="020B0600070205080204" pitchFamily="50" charset="-128"/>
            </a:rPr>
            <a:t>　類似団体と比較して人口規模が大きいため、一人当たりコストは全ての目的別経費で下回って推移している。</a:t>
          </a:r>
        </a:p>
        <a:p>
          <a:r>
            <a:rPr kumimoji="1" lang="ja-JP" altLang="en-US" sz="1000">
              <a:latin typeface="ＭＳ Ｐゴシック" panose="020B0600070205080204" pitchFamily="50" charset="-128"/>
              <a:ea typeface="ＭＳ Ｐゴシック" panose="020B0600070205080204" pitchFamily="50" charset="-128"/>
            </a:rPr>
            <a:t>　教育費については、平成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年度の全</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校の中学校教室空調設備の一斉整備に代わり、平成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年度では全</a:t>
          </a:r>
          <a:r>
            <a:rPr kumimoji="1" lang="en-US" altLang="ja-JP" sz="1000">
              <a:latin typeface="ＭＳ Ｐゴシック" panose="020B0600070205080204" pitchFamily="50" charset="-128"/>
              <a:ea typeface="ＭＳ Ｐゴシック" panose="020B0600070205080204" pitchFamily="50" charset="-128"/>
            </a:rPr>
            <a:t>42</a:t>
          </a:r>
          <a:r>
            <a:rPr kumimoji="1" lang="ja-JP" altLang="en-US" sz="1000">
              <a:latin typeface="ＭＳ Ｐゴシック" panose="020B0600070205080204" pitchFamily="50" charset="-128"/>
              <a:ea typeface="ＭＳ Ｐゴシック" panose="020B0600070205080204" pitchFamily="50" charset="-128"/>
            </a:rPr>
            <a:t>校の小学校教室空調設備の一斉整備に着手するとともに、いちのみや中央プラザ整備事業が本格化したことから、一人当たりで</a:t>
          </a:r>
          <a:r>
            <a:rPr kumimoji="1" lang="en-US" altLang="ja-JP" sz="1000">
              <a:latin typeface="ＭＳ Ｐゴシック" panose="020B0600070205080204" pitchFamily="50" charset="-128"/>
              <a:ea typeface="ＭＳ Ｐゴシック" panose="020B0600070205080204" pitchFamily="50" charset="-128"/>
            </a:rPr>
            <a:t>5,748</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27,905→33,653</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総務費については、平成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年度に実施したアイプラザ一宮空調設備改修事業や一宮市民会館楽屋・便所等改造事業で一部減少したものの、収入不足や災害などに備える財政調整基金の積立てが大幅に増加したことにより、一人当たりで</a:t>
          </a:r>
          <a:r>
            <a:rPr kumimoji="1" lang="en-US" altLang="ja-JP" sz="1000">
              <a:latin typeface="ＭＳ Ｐゴシック" panose="020B0600070205080204" pitchFamily="50" charset="-128"/>
              <a:ea typeface="ＭＳ Ｐゴシック" panose="020B0600070205080204" pitchFamily="50" charset="-128"/>
            </a:rPr>
            <a:t>2,702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23,434→26,136</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土木費については、最終年度を迎えた小信調整池増設事業や福塚線・今伊勢北方線道路改築事業で用地取得を推し進めたことにより、一人当たりで</a:t>
          </a:r>
          <a:r>
            <a:rPr kumimoji="1" lang="en-US" altLang="ja-JP" sz="1000">
              <a:latin typeface="ＭＳ Ｐゴシック" panose="020B0600070205080204" pitchFamily="50" charset="-128"/>
              <a:ea typeface="ＭＳ Ｐゴシック" panose="020B0600070205080204" pitchFamily="50" charset="-128"/>
            </a:rPr>
            <a:t>1,892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30,941→32,833</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消防費については、緊急通信指令システムの部分更新やはしご付消防自動車の更新により、一人当たりで</a:t>
          </a:r>
          <a:r>
            <a:rPr kumimoji="1" lang="en-US" altLang="ja-JP" sz="1000">
              <a:latin typeface="ＭＳ Ｐゴシック" panose="020B0600070205080204" pitchFamily="50" charset="-128"/>
              <a:ea typeface="ＭＳ Ｐゴシック" panose="020B0600070205080204" pitchFamily="50" charset="-128"/>
            </a:rPr>
            <a:t>1,368</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9,490→10,858</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衛生費については、長寿命化を目的に平成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年度にかけて実施したごみ焼却施設基幹的設備改良事業の皆減や収集運搬業務の委託化による経費削減により、一人当たりで</a:t>
          </a:r>
          <a:r>
            <a:rPr kumimoji="1" lang="en-US" altLang="ja-JP" sz="1000">
              <a:latin typeface="ＭＳ Ｐゴシック" panose="020B0600070205080204" pitchFamily="50" charset="-128"/>
              <a:ea typeface="ＭＳ Ｐゴシック" panose="020B0600070205080204" pitchFamily="50" charset="-128"/>
            </a:rPr>
            <a:t>7,272</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30,559→23,287</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民生費については、扶助費の伸びに合わせ経常経費に歯止めがかからない状況であるが、平成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年度の臨時福祉給付金の皆減、生活保護費国庫負担金返還金の大幅な減により、結果全体では、一人当たりで</a:t>
          </a:r>
          <a:r>
            <a:rPr kumimoji="1" lang="en-US" altLang="ja-JP" sz="1000">
              <a:latin typeface="ＭＳ Ｐゴシック" panose="020B0600070205080204" pitchFamily="50" charset="-128"/>
              <a:ea typeface="ＭＳ Ｐゴシック" panose="020B0600070205080204" pitchFamily="50" charset="-128"/>
            </a:rPr>
            <a:t>528</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136,527→135,999</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今後は、扶助費の伸びが避けられない民生費、臨時財政対策債や合併特例債を中心にピークを迎える地方債残高に伴う公債費で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年度当初予算で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億円を取り崩したものの、補正予算でその同額となる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億円の積み立てにより、標準財政規模の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超を維持している。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実質収支額については、歳出面で普通建設事業費、積立金、繰出金、人件費などが増加となったものの、歳入面で繰入金、地方債、繰越金、地方税などが増加したことで、歳出を上回る増となり、平成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年度に比べ標準財政規模比で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年度の普通交付税の合併算定替終了による減収に備え、今後も財政調整基金の適正水準の維持に努める。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年度の国民健康保険事業特別会計は、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年連続で赤字（歳入歳出差引額がマイナス）となった。また、赤字額はやや拡大し、前年度から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億円（対前年</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％）増加した。ただし、この赤字は、前年度交付を受けた国庫補助金の精算返還金</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億円という臨時的な支出の影響が大きい。</a:t>
          </a:r>
        </a:p>
        <a:p>
          <a:r>
            <a:rPr kumimoji="1" lang="ja-JP" altLang="en-US" sz="1400">
              <a:latin typeface="ＭＳ ゴシック" pitchFamily="49" charset="-128"/>
              <a:ea typeface="ＭＳ ゴシック" pitchFamily="49" charset="-128"/>
            </a:rPr>
            <a:t>　主要な事業費である保険給付費についてみると、前年度に比べて給付費総額は減っているものの、前期高齢者である被保険者の増加や医療の高度化などにより、被保険者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人あたりの給付費（一般被保険者分）では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　保険税率・賦課限度額の見直し等を継続的に行い、適切な水準の被保険者負担に基づいた保険税財源を確保するとともに、給付費抑制のため特定健診受診率向上等の取組みを進め、健全な財政運営を図る。</a:t>
          </a:r>
        </a:p>
        <a:p>
          <a:r>
            <a:rPr kumimoji="1" lang="ja-JP" altLang="en-US" sz="1400">
              <a:latin typeface="ＭＳ ゴシック" pitchFamily="49" charset="-128"/>
              <a:ea typeface="ＭＳ ゴシック" pitchFamily="49" charset="-128"/>
            </a:rPr>
            <a:t>　それ以外の会計は、赤字もなく良好に推移している（競輪事業特別会計は、事業終了に伴い平成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年度をもって廃止）。</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117945410</v>
      </c>
      <c r="BO4" s="430"/>
      <c r="BP4" s="430"/>
      <c r="BQ4" s="430"/>
      <c r="BR4" s="430"/>
      <c r="BS4" s="430"/>
      <c r="BT4" s="430"/>
      <c r="BU4" s="431"/>
      <c r="BV4" s="429">
        <v>116261588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3.6</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115202350</v>
      </c>
      <c r="BO5" s="467"/>
      <c r="BP5" s="467"/>
      <c r="BQ5" s="467"/>
      <c r="BR5" s="467"/>
      <c r="BS5" s="467"/>
      <c r="BT5" s="467"/>
      <c r="BU5" s="468"/>
      <c r="BV5" s="466">
        <v>113679172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90.4</v>
      </c>
      <c r="CU5" s="464"/>
      <c r="CV5" s="464"/>
      <c r="CW5" s="464"/>
      <c r="CX5" s="464"/>
      <c r="CY5" s="464"/>
      <c r="CZ5" s="464"/>
      <c r="DA5" s="465"/>
      <c r="DB5" s="463">
        <v>90.2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2743060</v>
      </c>
      <c r="BO6" s="467"/>
      <c r="BP6" s="467"/>
      <c r="BQ6" s="467"/>
      <c r="BR6" s="467"/>
      <c r="BS6" s="467"/>
      <c r="BT6" s="467"/>
      <c r="BU6" s="468"/>
      <c r="BV6" s="466">
        <v>2582416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98.4</v>
      </c>
      <c r="CU6" s="504"/>
      <c r="CV6" s="504"/>
      <c r="CW6" s="504"/>
      <c r="CX6" s="504"/>
      <c r="CY6" s="504"/>
      <c r="CZ6" s="504"/>
      <c r="DA6" s="505"/>
      <c r="DB6" s="503">
        <v>97.7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131398</v>
      </c>
      <c r="BO7" s="467"/>
      <c r="BP7" s="467"/>
      <c r="BQ7" s="467"/>
      <c r="BR7" s="467"/>
      <c r="BS7" s="467"/>
      <c r="BT7" s="467"/>
      <c r="BU7" s="468"/>
      <c r="BV7" s="466">
        <v>84271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72083407</v>
      </c>
      <c r="CU7" s="467"/>
      <c r="CV7" s="467"/>
      <c r="CW7" s="467"/>
      <c r="CX7" s="467"/>
      <c r="CY7" s="467"/>
      <c r="CZ7" s="467"/>
      <c r="DA7" s="468"/>
      <c r="DB7" s="466">
        <v>71364332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2611662</v>
      </c>
      <c r="BO8" s="467"/>
      <c r="BP8" s="467"/>
      <c r="BQ8" s="467"/>
      <c r="BR8" s="467"/>
      <c r="BS8" s="467"/>
      <c r="BT8" s="467"/>
      <c r="BU8" s="468"/>
      <c r="BV8" s="466">
        <v>2498145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0.84</v>
      </c>
      <c r="CU8" s="507"/>
      <c r="CV8" s="507"/>
      <c r="CW8" s="507"/>
      <c r="CX8" s="507"/>
      <c r="CY8" s="507"/>
      <c r="CZ8" s="507"/>
      <c r="DA8" s="508"/>
      <c r="DB8" s="506">
        <v>0.84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380868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113517</v>
      </c>
      <c r="BO9" s="467"/>
      <c r="BP9" s="467"/>
      <c r="BQ9" s="467"/>
      <c r="BR9" s="467"/>
      <c r="BS9" s="467"/>
      <c r="BT9" s="467"/>
      <c r="BU9" s="468"/>
      <c r="BV9" s="466">
        <v>397524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10.9</v>
      </c>
      <c r="CU9" s="464"/>
      <c r="CV9" s="464"/>
      <c r="CW9" s="464"/>
      <c r="CX9" s="464"/>
      <c r="CY9" s="464"/>
      <c r="CZ9" s="464"/>
      <c r="DA9" s="465"/>
      <c r="DB9" s="463">
        <v>11.2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378566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2404840</v>
      </c>
      <c r="BO10" s="467"/>
      <c r="BP10" s="467"/>
      <c r="BQ10" s="467"/>
      <c r="BR10" s="467"/>
      <c r="BS10" s="467"/>
      <c r="BT10" s="467"/>
      <c r="BU10" s="468"/>
      <c r="BV10" s="466">
        <v>1305357</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385609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2400000</v>
      </c>
      <c r="BO12" s="467"/>
      <c r="BP12" s="467"/>
      <c r="BQ12" s="467"/>
      <c r="BR12" s="467"/>
      <c r="BS12" s="467"/>
      <c r="BT12" s="467"/>
      <c r="BU12" s="468"/>
      <c r="BV12" s="466">
        <v>1300000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379507</v>
      </c>
      <c r="S13" s="548"/>
      <c r="T13" s="548"/>
      <c r="U13" s="548"/>
      <c r="V13" s="549"/>
      <c r="W13" s="482" t="s">
        <v>140</v>
      </c>
      <c r="X13" s="483"/>
      <c r="Y13" s="483"/>
      <c r="Z13" s="483"/>
      <c r="AA13" s="483"/>
      <c r="AB13" s="473"/>
      <c r="AC13" s="517">
        <v>1820</v>
      </c>
      <c r="AD13" s="518"/>
      <c r="AE13" s="518"/>
      <c r="AF13" s="518"/>
      <c r="AG13" s="557"/>
      <c r="AH13" s="517">
        <v>2091</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118357</v>
      </c>
      <c r="BO13" s="467"/>
      <c r="BP13" s="467"/>
      <c r="BQ13" s="467"/>
      <c r="BR13" s="467"/>
      <c r="BS13" s="467"/>
      <c r="BT13" s="467"/>
      <c r="BU13" s="468"/>
      <c r="BV13" s="466">
        <v>402881</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3.4</v>
      </c>
      <c r="CU13" s="464"/>
      <c r="CV13" s="464"/>
      <c r="CW13" s="464"/>
      <c r="CX13" s="464"/>
      <c r="CY13" s="464"/>
      <c r="CZ13" s="464"/>
      <c r="DA13" s="465"/>
      <c r="DB13" s="463">
        <v>3.3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386161</v>
      </c>
      <c r="S14" s="548"/>
      <c r="T14" s="548"/>
      <c r="U14" s="548"/>
      <c r="V14" s="549"/>
      <c r="W14" s="456"/>
      <c r="X14" s="457"/>
      <c r="Y14" s="457"/>
      <c r="Z14" s="457"/>
      <c r="AA14" s="457"/>
      <c r="AB14" s="446"/>
      <c r="AC14" s="550">
        <v>1</v>
      </c>
      <c r="AD14" s="551"/>
      <c r="AE14" s="551"/>
      <c r="AF14" s="551"/>
      <c r="AG14" s="552"/>
      <c r="AH14" s="550">
        <v>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46.1</v>
      </c>
      <c r="CU14" s="562"/>
      <c r="CV14" s="562"/>
      <c r="CW14" s="562"/>
      <c r="CX14" s="562"/>
      <c r="CY14" s="562"/>
      <c r="CZ14" s="562"/>
      <c r="DA14" s="563"/>
      <c r="DB14" s="561">
        <v>52.3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380341</v>
      </c>
      <c r="S15" s="548"/>
      <c r="T15" s="548"/>
      <c r="U15" s="548"/>
      <c r="V15" s="549"/>
      <c r="W15" s="482" t="s">
        <v>147</v>
      </c>
      <c r="X15" s="483"/>
      <c r="Y15" s="483"/>
      <c r="Z15" s="483"/>
      <c r="AA15" s="483"/>
      <c r="AB15" s="473"/>
      <c r="AC15" s="517">
        <v>54668</v>
      </c>
      <c r="AD15" s="518"/>
      <c r="AE15" s="518"/>
      <c r="AF15" s="518"/>
      <c r="AG15" s="557"/>
      <c r="AH15" s="517">
        <v>53877</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44346112</v>
      </c>
      <c r="BO15" s="430"/>
      <c r="BP15" s="430"/>
      <c r="BQ15" s="430"/>
      <c r="BR15" s="430"/>
      <c r="BS15" s="430"/>
      <c r="BT15" s="430"/>
      <c r="BU15" s="431"/>
      <c r="BV15" s="429">
        <v>44045168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31.2</v>
      </c>
      <c r="AD16" s="551"/>
      <c r="AE16" s="551"/>
      <c r="AF16" s="551"/>
      <c r="AG16" s="552"/>
      <c r="AH16" s="550">
        <v>31.4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52603793</v>
      </c>
      <c r="BO16" s="467"/>
      <c r="BP16" s="467"/>
      <c r="BQ16" s="467"/>
      <c r="BR16" s="467"/>
      <c r="BS16" s="467"/>
      <c r="BT16" s="467"/>
      <c r="BU16" s="468"/>
      <c r="BV16" s="466">
        <v>52222901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119010</v>
      </c>
      <c r="AD17" s="518"/>
      <c r="AE17" s="518"/>
      <c r="AF17" s="518"/>
      <c r="AG17" s="557"/>
      <c r="AH17" s="517">
        <v>115664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56643715</v>
      </c>
      <c r="BO17" s="467"/>
      <c r="BP17" s="467"/>
      <c r="BQ17" s="467"/>
      <c r="BR17" s="467"/>
      <c r="BS17" s="467"/>
      <c r="BT17" s="467"/>
      <c r="BU17" s="468"/>
      <c r="BV17" s="466">
        <v>56220074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113.82</v>
      </c>
      <c r="M18" s="579"/>
      <c r="N18" s="579"/>
      <c r="O18" s="579"/>
      <c r="P18" s="579"/>
      <c r="Q18" s="579"/>
      <c r="R18" s="580"/>
      <c r="S18" s="580"/>
      <c r="T18" s="580"/>
      <c r="U18" s="580"/>
      <c r="V18" s="581"/>
      <c r="W18" s="484"/>
      <c r="X18" s="485"/>
      <c r="Y18" s="485"/>
      <c r="Z18" s="485"/>
      <c r="AA18" s="485"/>
      <c r="AB18" s="476"/>
      <c r="AC18" s="582">
        <v>67.8</v>
      </c>
      <c r="AD18" s="583"/>
      <c r="AE18" s="583"/>
      <c r="AF18" s="583"/>
      <c r="AG18" s="584"/>
      <c r="AH18" s="582">
        <v>67.400000000000006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65659344</v>
      </c>
      <c r="BO18" s="467"/>
      <c r="BP18" s="467"/>
      <c r="BQ18" s="467"/>
      <c r="BR18" s="467"/>
      <c r="BS18" s="467"/>
      <c r="BT18" s="467"/>
      <c r="BU18" s="468"/>
      <c r="BV18" s="466">
        <v>64755708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3346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81799804</v>
      </c>
      <c r="BO19" s="467"/>
      <c r="BP19" s="467"/>
      <c r="BQ19" s="467"/>
      <c r="BR19" s="467"/>
      <c r="BS19" s="467"/>
      <c r="BT19" s="467"/>
      <c r="BU19" s="468"/>
      <c r="BV19" s="466">
        <v>79246869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142480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107579954</v>
      </c>
      <c r="BO23" s="467"/>
      <c r="BP23" s="467"/>
      <c r="BQ23" s="467"/>
      <c r="BR23" s="467"/>
      <c r="BS23" s="467"/>
      <c r="BT23" s="467"/>
      <c r="BU23" s="468"/>
      <c r="BV23" s="466">
        <v>104829177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10820</v>
      </c>
      <c r="R24" s="518"/>
      <c r="S24" s="518"/>
      <c r="T24" s="518"/>
      <c r="U24" s="518"/>
      <c r="V24" s="557"/>
      <c r="W24" s="616"/>
      <c r="X24" s="604"/>
      <c r="Y24" s="605"/>
      <c r="Z24" s="516" t="s">
        <v>171</v>
      </c>
      <c r="AA24" s="496"/>
      <c r="AB24" s="496"/>
      <c r="AC24" s="496"/>
      <c r="AD24" s="496"/>
      <c r="AE24" s="496"/>
      <c r="AF24" s="496"/>
      <c r="AG24" s="497"/>
      <c r="AH24" s="517">
        <v>2262</v>
      </c>
      <c r="AI24" s="518"/>
      <c r="AJ24" s="518"/>
      <c r="AK24" s="518"/>
      <c r="AL24" s="557"/>
      <c r="AM24" s="517">
        <v>6847074</v>
      </c>
      <c r="AN24" s="518"/>
      <c r="AO24" s="518"/>
      <c r="AP24" s="518"/>
      <c r="AQ24" s="518"/>
      <c r="AR24" s="557"/>
      <c r="AS24" s="517">
        <v>3027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68628871</v>
      </c>
      <c r="BO24" s="467"/>
      <c r="BP24" s="467"/>
      <c r="BQ24" s="467"/>
      <c r="BR24" s="467"/>
      <c r="BS24" s="467"/>
      <c r="BT24" s="467"/>
      <c r="BU24" s="468"/>
      <c r="BV24" s="466">
        <v>65639283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8890</v>
      </c>
      <c r="R25" s="518"/>
      <c r="S25" s="518"/>
      <c r="T25" s="518"/>
      <c r="U25" s="518"/>
      <c r="V25" s="557"/>
      <c r="W25" s="616"/>
      <c r="X25" s="604"/>
      <c r="Y25" s="605"/>
      <c r="Z25" s="516" t="s">
        <v>174</v>
      </c>
      <c r="AA25" s="496"/>
      <c r="AB25" s="496"/>
      <c r="AC25" s="496"/>
      <c r="AD25" s="496"/>
      <c r="AE25" s="496"/>
      <c r="AF25" s="496"/>
      <c r="AG25" s="497"/>
      <c r="AH25" s="517">
        <v>395</v>
      </c>
      <c r="AI25" s="518"/>
      <c r="AJ25" s="518"/>
      <c r="AK25" s="518"/>
      <c r="AL25" s="557"/>
      <c r="AM25" s="517">
        <v>1258470</v>
      </c>
      <c r="AN25" s="518"/>
      <c r="AO25" s="518"/>
      <c r="AP25" s="518"/>
      <c r="AQ25" s="518"/>
      <c r="AR25" s="557"/>
      <c r="AS25" s="517">
        <v>3186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6231602</v>
      </c>
      <c r="BO25" s="430"/>
      <c r="BP25" s="430"/>
      <c r="BQ25" s="430"/>
      <c r="BR25" s="430"/>
      <c r="BS25" s="430"/>
      <c r="BT25" s="430"/>
      <c r="BU25" s="431"/>
      <c r="BV25" s="429">
        <v>8697091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7830</v>
      </c>
      <c r="R26" s="518"/>
      <c r="S26" s="518"/>
      <c r="T26" s="518"/>
      <c r="U26" s="518"/>
      <c r="V26" s="557"/>
      <c r="W26" s="616"/>
      <c r="X26" s="604"/>
      <c r="Y26" s="605"/>
      <c r="Z26" s="516" t="s">
        <v>177</v>
      </c>
      <c r="AA26" s="626"/>
      <c r="AB26" s="626"/>
      <c r="AC26" s="626"/>
      <c r="AD26" s="626"/>
      <c r="AE26" s="626"/>
      <c r="AF26" s="626"/>
      <c r="AG26" s="627"/>
      <c r="AH26" s="517">
        <v>136</v>
      </c>
      <c r="AI26" s="518"/>
      <c r="AJ26" s="518"/>
      <c r="AK26" s="518"/>
      <c r="AL26" s="557"/>
      <c r="AM26" s="517">
        <v>417248</v>
      </c>
      <c r="AN26" s="518"/>
      <c r="AO26" s="518"/>
      <c r="AP26" s="518"/>
      <c r="AQ26" s="518"/>
      <c r="AR26" s="557"/>
      <c r="AS26" s="517">
        <v>3068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v>100000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6390</v>
      </c>
      <c r="R27" s="518"/>
      <c r="S27" s="518"/>
      <c r="T27" s="518"/>
      <c r="U27" s="518"/>
      <c r="V27" s="557"/>
      <c r="W27" s="616"/>
      <c r="X27" s="604"/>
      <c r="Y27" s="605"/>
      <c r="Z27" s="516" t="s">
        <v>180</v>
      </c>
      <c r="AA27" s="496"/>
      <c r="AB27" s="496"/>
      <c r="AC27" s="496"/>
      <c r="AD27" s="496"/>
      <c r="AE27" s="496"/>
      <c r="AF27" s="496"/>
      <c r="AG27" s="497"/>
      <c r="AH27" s="517">
        <v>20</v>
      </c>
      <c r="AI27" s="518"/>
      <c r="AJ27" s="518"/>
      <c r="AK27" s="518"/>
      <c r="AL27" s="557"/>
      <c r="AM27" s="517">
        <v>80906</v>
      </c>
      <c r="AN27" s="518"/>
      <c r="AO27" s="518"/>
      <c r="AP27" s="518"/>
      <c r="AQ27" s="518"/>
      <c r="AR27" s="557"/>
      <c r="AS27" s="517">
        <v>4045</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762635</v>
      </c>
      <c r="BO27" s="640"/>
      <c r="BP27" s="640"/>
      <c r="BQ27" s="640"/>
      <c r="BR27" s="640"/>
      <c r="BS27" s="640"/>
      <c r="BT27" s="640"/>
      <c r="BU27" s="641"/>
      <c r="BV27" s="639">
        <v>762635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5870</v>
      </c>
      <c r="R28" s="518"/>
      <c r="S28" s="518"/>
      <c r="T28" s="518"/>
      <c r="U28" s="518"/>
      <c r="V28" s="557"/>
      <c r="W28" s="616"/>
      <c r="X28" s="604"/>
      <c r="Y28" s="605"/>
      <c r="Z28" s="516" t="s">
        <v>183</v>
      </c>
      <c r="AA28" s="496"/>
      <c r="AB28" s="496"/>
      <c r="AC28" s="496"/>
      <c r="AD28" s="496"/>
      <c r="AE28" s="496"/>
      <c r="AF28" s="496"/>
      <c r="AG28" s="497"/>
      <c r="AH28" s="517" t="s">
        <v>138</v>
      </c>
      <c r="AI28" s="518"/>
      <c r="AJ28" s="518"/>
      <c r="AK28" s="518"/>
      <c r="AL28" s="557"/>
      <c r="AM28" s="517" t="s">
        <v>184</v>
      </c>
      <c r="AN28" s="518"/>
      <c r="AO28" s="518"/>
      <c r="AP28" s="518"/>
      <c r="AQ28" s="518"/>
      <c r="AR28" s="557"/>
      <c r="AS28" s="517" t="s">
        <v>138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4451236</v>
      </c>
      <c r="BO28" s="430"/>
      <c r="BP28" s="430"/>
      <c r="BQ28" s="430"/>
      <c r="BR28" s="430"/>
      <c r="BS28" s="430"/>
      <c r="BT28" s="430"/>
      <c r="BU28" s="431"/>
      <c r="BV28" s="429">
        <v>4446396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36</v>
      </c>
      <c r="M29" s="518"/>
      <c r="N29" s="518"/>
      <c r="O29" s="518"/>
      <c r="P29" s="557"/>
      <c r="Q29" s="517">
        <v>5450</v>
      </c>
      <c r="R29" s="518"/>
      <c r="S29" s="518"/>
      <c r="T29" s="518"/>
      <c r="U29" s="518"/>
      <c r="V29" s="557"/>
      <c r="W29" s="617"/>
      <c r="X29" s="618"/>
      <c r="Y29" s="619"/>
      <c r="Z29" s="516" t="s">
        <v>187</v>
      </c>
      <c r="AA29" s="496"/>
      <c r="AB29" s="496"/>
      <c r="AC29" s="496"/>
      <c r="AD29" s="496"/>
      <c r="AE29" s="496"/>
      <c r="AF29" s="496"/>
      <c r="AG29" s="497"/>
      <c r="AH29" s="517">
        <v>2282</v>
      </c>
      <c r="AI29" s="518"/>
      <c r="AJ29" s="518"/>
      <c r="AK29" s="518"/>
      <c r="AL29" s="557"/>
      <c r="AM29" s="517">
        <v>6927980</v>
      </c>
      <c r="AN29" s="518"/>
      <c r="AO29" s="518"/>
      <c r="AP29" s="518"/>
      <c r="AQ29" s="518"/>
      <c r="AR29" s="557"/>
      <c r="AS29" s="517">
        <v>3036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49984</v>
      </c>
      <c r="BO29" s="467"/>
      <c r="BP29" s="467"/>
      <c r="BQ29" s="467"/>
      <c r="BR29" s="467"/>
      <c r="BS29" s="467"/>
      <c r="BT29" s="467"/>
      <c r="BU29" s="468"/>
      <c r="BV29" s="466">
        <v>49972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100.6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3201266</v>
      </c>
      <c r="BO30" s="640"/>
      <c r="BP30" s="640"/>
      <c r="BQ30" s="640"/>
      <c r="BR30" s="640"/>
      <c r="BS30" s="640"/>
      <c r="BT30" s="640"/>
      <c r="BU30" s="641"/>
      <c r="BV30" s="639">
        <v>3342545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IF('各会計、関係団体の財政状況及び健全化判断比率'!B36="","",'各会計、関係団体の財政状況及び健全化判断比率'!B36)</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愛知県後期高齢者医療広域連合(一般会計)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(一財)一宮市学校給食会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IF('各会計、関係団体の財政状況及び健全化判断比率'!B34="","",'各会計、関係団体の財政状況及び健全化判断比率'!B34)</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愛知県後期高齢者医療広域連合(後期高齢者医療特別会計)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一宮地方総合卸売市場(株)</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IF('各会計、関係団体の財政状況及び健全化判断比率'!B35="","",'各会計、関係団体の財政状況及び健全化判断比率'!B35)</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一宮市土地開発公社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公共駐車場事業特別会計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競輪事業特別会計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49gUmmeTJMK5guowZP/QriEIoUVEPGF9pQ066Sr8ic+AoV1YCT4Zd0hmplI/89LYT4rzhdhmYfVCaf7LjhTUA==" saltValue="AS91vnUvN3yEKED6lbWK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570</v>
      </c>
      <c r="D34" s="1244"/>
      <c r="E34" s="1245"/>
      <c r="F34" s="32" t="s">
        <v>571</v>
      </c>
      <c r="G34" s="33" t="s">
        <v>572</v>
      </c>
      <c r="H34" s="33" t="s">
        <v>573</v>
      </c>
      <c r="I34" s="33" t="s">
        <v>574</v>
      </c>
      <c r="J34" s="34" t="s">
        <v>575</v>
      </c>
      <c r="K34" s="22"/>
      <c r="L34" s="22"/>
      <c r="M34" s="22"/>
      <c r="N34" s="22"/>
      <c r="O34" s="22"/>
      <c r="P34" s="22"/>
    </row>
    <row r="35" spans="1:16" ht="39" customHeight="1" x14ac:dyDescent="0.15">
      <c r="A35" s="22"/>
      <c r="B35" s="35"/>
      <c r="C35" s="1238" t="s">
        <v>576</v>
      </c>
      <c r="D35" s="1239"/>
      <c r="E35" s="1240"/>
      <c r="F35" s="36">
        <v>10.17</v>
      </c>
      <c r="G35" s="37">
        <v>10.94</v>
      </c>
      <c r="H35" s="37">
        <v>14.14</v>
      </c>
      <c r="I35" s="37">
        <v>13.85</v>
      </c>
      <c r="J35" s="38">
        <v>8.6199999999999992</v>
      </c>
      <c r="K35" s="22"/>
      <c r="L35" s="22"/>
      <c r="M35" s="22"/>
      <c r="N35" s="22"/>
      <c r="O35" s="22"/>
      <c r="P35" s="22"/>
    </row>
    <row r="36" spans="1:16" ht="39" customHeight="1" x14ac:dyDescent="0.15">
      <c r="A36" s="22"/>
      <c r="B36" s="35"/>
      <c r="C36" s="1238" t="s">
        <v>577</v>
      </c>
      <c r="D36" s="1239"/>
      <c r="E36" s="1240"/>
      <c r="F36" s="36">
        <v>7.28</v>
      </c>
      <c r="G36" s="37">
        <v>7.22</v>
      </c>
      <c r="H36" s="37">
        <v>6.89</v>
      </c>
      <c r="I36" s="37">
        <v>6.64</v>
      </c>
      <c r="J36" s="38">
        <v>7.21</v>
      </c>
      <c r="K36" s="22"/>
      <c r="L36" s="22"/>
      <c r="M36" s="22"/>
      <c r="N36" s="22"/>
      <c r="O36" s="22"/>
      <c r="P36" s="22"/>
    </row>
    <row r="37" spans="1:16" ht="39" customHeight="1" x14ac:dyDescent="0.15">
      <c r="A37" s="22"/>
      <c r="B37" s="35"/>
      <c r="C37" s="1238" t="s">
        <v>578</v>
      </c>
      <c r="D37" s="1239"/>
      <c r="E37" s="1240"/>
      <c r="F37" s="36">
        <v>6.92</v>
      </c>
      <c r="G37" s="37">
        <v>6.31</v>
      </c>
      <c r="H37" s="37">
        <v>6.15</v>
      </c>
      <c r="I37" s="37">
        <v>5.9</v>
      </c>
      <c r="J37" s="38">
        <v>5.35</v>
      </c>
      <c r="K37" s="22"/>
      <c r="L37" s="22"/>
      <c r="M37" s="22"/>
      <c r="N37" s="22"/>
      <c r="O37" s="22"/>
      <c r="P37" s="22"/>
    </row>
    <row r="38" spans="1:16" ht="39" customHeight="1" x14ac:dyDescent="0.15">
      <c r="A38" s="22"/>
      <c r="B38" s="35"/>
      <c r="C38" s="1238" t="s">
        <v>579</v>
      </c>
      <c r="D38" s="1239"/>
      <c r="E38" s="1240"/>
      <c r="F38" s="36">
        <v>5.41</v>
      </c>
      <c r="G38" s="37">
        <v>3.98</v>
      </c>
      <c r="H38" s="37">
        <v>2.97</v>
      </c>
      <c r="I38" s="37">
        <v>3.5</v>
      </c>
      <c r="J38" s="38">
        <v>3.62</v>
      </c>
      <c r="K38" s="22"/>
      <c r="L38" s="22"/>
      <c r="M38" s="22"/>
      <c r="N38" s="22"/>
      <c r="O38" s="22"/>
      <c r="P38" s="22"/>
    </row>
    <row r="39" spans="1:16" ht="39" customHeight="1" x14ac:dyDescent="0.15">
      <c r="A39" s="22"/>
      <c r="B39" s="35"/>
      <c r="C39" s="1238" t="s">
        <v>580</v>
      </c>
      <c r="D39" s="1239"/>
      <c r="E39" s="1240"/>
      <c r="F39" s="36">
        <v>0.87</v>
      </c>
      <c r="G39" s="37">
        <v>0.56000000000000005</v>
      </c>
      <c r="H39" s="37">
        <v>0.75</v>
      </c>
      <c r="I39" s="37">
        <v>1.24</v>
      </c>
      <c r="J39" s="38">
        <v>1.0900000000000001</v>
      </c>
      <c r="K39" s="22"/>
      <c r="L39" s="22"/>
      <c r="M39" s="22"/>
      <c r="N39" s="22"/>
      <c r="O39" s="22"/>
      <c r="P39" s="22"/>
    </row>
    <row r="40" spans="1:16" ht="39" customHeight="1" x14ac:dyDescent="0.15">
      <c r="A40" s="22"/>
      <c r="B40" s="35"/>
      <c r="C40" s="1238" t="s">
        <v>581</v>
      </c>
      <c r="D40" s="1239"/>
      <c r="E40" s="1240"/>
      <c r="F40" s="36">
        <v>0.22</v>
      </c>
      <c r="G40" s="37">
        <v>0.12</v>
      </c>
      <c r="H40" s="37">
        <v>0.17</v>
      </c>
      <c r="I40" s="37">
        <v>0.11</v>
      </c>
      <c r="J40" s="38">
        <v>0.03</v>
      </c>
      <c r="K40" s="22"/>
      <c r="L40" s="22"/>
      <c r="M40" s="22"/>
      <c r="N40" s="22"/>
      <c r="O40" s="22"/>
      <c r="P40" s="22"/>
    </row>
    <row r="41" spans="1:16" ht="39" customHeight="1" x14ac:dyDescent="0.15">
      <c r="A41" s="22"/>
      <c r="B41" s="35"/>
      <c r="C41" s="1238" t="s">
        <v>582</v>
      </c>
      <c r="D41" s="1239"/>
      <c r="E41" s="1240"/>
      <c r="F41" s="36">
        <v>0.08</v>
      </c>
      <c r="G41" s="37">
        <v>0.02</v>
      </c>
      <c r="H41" s="37">
        <v>0.06</v>
      </c>
      <c r="I41" s="37">
        <v>0.12</v>
      </c>
      <c r="J41" s="38">
        <v>0.02</v>
      </c>
      <c r="K41" s="22"/>
      <c r="L41" s="22"/>
      <c r="M41" s="22"/>
      <c r="N41" s="22"/>
      <c r="O41" s="22"/>
      <c r="P41" s="22"/>
    </row>
    <row r="42" spans="1:16" ht="39" customHeight="1" x14ac:dyDescent="0.15">
      <c r="A42" s="22"/>
      <c r="B42" s="39"/>
      <c r="C42" s="1238" t="s">
        <v>583</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584</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TP8b0X0Bq08TVgdpiPbLzvClEahjPnEDmJbfgD/KaS3lzPP+SjekiW6W6PmntrTKxAmlMWFdp8CyJXUYrRqA==" saltValue="rkBa+n9TvIhMTzumhnkq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8675</v>
      </c>
      <c r="L45" s="60">
        <v>8364</v>
      </c>
      <c r="M45" s="60">
        <v>8413</v>
      </c>
      <c r="N45" s="60">
        <v>8980</v>
      </c>
      <c r="O45" s="61">
        <v>9081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48"/>
      <c r="C48" s="1249"/>
      <c r="D48" s="62"/>
      <c r="E48" s="1254" t="s">
        <v>15</v>
      </c>
      <c r="F48" s="1254"/>
      <c r="G48" s="1254"/>
      <c r="H48" s="1254"/>
      <c r="I48" s="1254"/>
      <c r="J48" s="1255"/>
      <c r="K48" s="63">
        <v>4292</v>
      </c>
      <c r="L48" s="64">
        <v>4170</v>
      </c>
      <c r="M48" s="64">
        <v>4007</v>
      </c>
      <c r="N48" s="64">
        <v>3931</v>
      </c>
      <c r="O48" s="65">
        <v>3900</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521</v>
      </c>
      <c r="L49" s="64" t="s">
        <v>521</v>
      </c>
      <c r="M49" s="64" t="s">
        <v>521</v>
      </c>
      <c r="N49" s="64" t="s">
        <v>521</v>
      </c>
      <c r="O49" s="65" t="s">
        <v>521</v>
      </c>
      <c r="P49" s="48"/>
      <c r="Q49" s="48"/>
      <c r="R49" s="48"/>
      <c r="S49" s="48"/>
      <c r="T49" s="48"/>
      <c r="U49" s="48"/>
    </row>
    <row r="50" spans="1:21" ht="30.75" customHeight="1" x14ac:dyDescent="0.15">
      <c r="A50" s="48"/>
      <c r="B50" s="1248"/>
      <c r="C50" s="1249"/>
      <c r="D50" s="62"/>
      <c r="E50" s="1254" t="s">
        <v>17</v>
      </c>
      <c r="F50" s="1254"/>
      <c r="G50" s="1254"/>
      <c r="H50" s="1254"/>
      <c r="I50" s="1254"/>
      <c r="J50" s="1255"/>
      <c r="K50" s="63">
        <v>3</v>
      </c>
      <c r="L50" s="64">
        <v>10</v>
      </c>
      <c r="M50" s="64">
        <v>134</v>
      </c>
      <c r="N50" s="64">
        <v>0</v>
      </c>
      <c r="O50" s="65">
        <v>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10737</v>
      </c>
      <c r="L52" s="64">
        <v>10580</v>
      </c>
      <c r="M52" s="64">
        <v>10519</v>
      </c>
      <c r="N52" s="64">
        <v>10703</v>
      </c>
      <c r="O52" s="65">
        <v>10730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2233</v>
      </c>
      <c r="L53" s="69">
        <v>1964</v>
      </c>
      <c r="M53" s="69">
        <v>2035</v>
      </c>
      <c r="N53" s="69">
        <v>2208</v>
      </c>
      <c r="O53" s="70">
        <v>2254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596</v>
      </c>
      <c r="L57" s="83" t="s">
        <v>596</v>
      </c>
      <c r="M57" s="83" t="s">
        <v>596</v>
      </c>
      <c r="N57" s="83" t="s">
        <v>596</v>
      </c>
      <c r="O57" s="84" t="s">
        <v>596</v>
      </c>
    </row>
    <row r="58" spans="1:21" ht="31.5" customHeight="1" thickBot="1" x14ac:dyDescent="0.2">
      <c r="B58" s="1264"/>
      <c r="C58" s="1265"/>
      <c r="D58" s="1269" t="s">
        <v>27</v>
      </c>
      <c r="E58" s="1270"/>
      <c r="F58" s="1270"/>
      <c r="G58" s="1270"/>
      <c r="H58" s="1270"/>
      <c r="I58" s="1270"/>
      <c r="J58" s="1271"/>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e95fw7clRRQ35k7akcu5I5T2iC8SeGpnw4wTqqmL0AyMg164/PbvVLab0Zz9moN4dAG+9aDKu04jrnix5vZQ==" saltValue="4FhdlT53vT15aIBBnCST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2" t="s">
        <v>30</v>
      </c>
      <c r="C41" s="1273"/>
      <c r="D41" s="101"/>
      <c r="E41" s="1278" t="s">
        <v>31</v>
      </c>
      <c r="F41" s="1278"/>
      <c r="G41" s="1278"/>
      <c r="H41" s="1279"/>
      <c r="I41" s="102">
        <v>96983</v>
      </c>
      <c r="J41" s="103">
        <v>101344</v>
      </c>
      <c r="K41" s="103">
        <v>102651</v>
      </c>
      <c r="L41" s="103">
        <v>104829</v>
      </c>
      <c r="M41" s="104">
        <v>107580</v>
      </c>
    </row>
    <row r="42" spans="2:13" ht="27.75" customHeight="1" x14ac:dyDescent="0.15">
      <c r="B42" s="1274"/>
      <c r="C42" s="1275"/>
      <c r="D42" s="105"/>
      <c r="E42" s="1280" t="s">
        <v>32</v>
      </c>
      <c r="F42" s="1280"/>
      <c r="G42" s="1280"/>
      <c r="H42" s="1281"/>
      <c r="I42" s="106">
        <v>764</v>
      </c>
      <c r="J42" s="107">
        <v>400</v>
      </c>
      <c r="K42" s="107">
        <v>357</v>
      </c>
      <c r="L42" s="107">
        <v>424</v>
      </c>
      <c r="M42" s="108">
        <v>638</v>
      </c>
    </row>
    <row r="43" spans="2:13" ht="27.75" customHeight="1" x14ac:dyDescent="0.15">
      <c r="B43" s="1274"/>
      <c r="C43" s="1275"/>
      <c r="D43" s="105"/>
      <c r="E43" s="1280" t="s">
        <v>33</v>
      </c>
      <c r="F43" s="1280"/>
      <c r="G43" s="1280"/>
      <c r="H43" s="1281"/>
      <c r="I43" s="106">
        <v>74183</v>
      </c>
      <c r="J43" s="107">
        <v>74009</v>
      </c>
      <c r="K43" s="107">
        <v>71786</v>
      </c>
      <c r="L43" s="107">
        <v>69201</v>
      </c>
      <c r="M43" s="108">
        <v>67619</v>
      </c>
    </row>
    <row r="44" spans="2:13" ht="27.75" customHeight="1" x14ac:dyDescent="0.15">
      <c r="B44" s="1274"/>
      <c r="C44" s="1275"/>
      <c r="D44" s="105"/>
      <c r="E44" s="1280" t="s">
        <v>34</v>
      </c>
      <c r="F44" s="1280"/>
      <c r="G44" s="1280"/>
      <c r="H44" s="1281"/>
      <c r="I44" s="106" t="s">
        <v>521</v>
      </c>
      <c r="J44" s="107" t="s">
        <v>521</v>
      </c>
      <c r="K44" s="107" t="s">
        <v>521</v>
      </c>
      <c r="L44" s="107" t="s">
        <v>521</v>
      </c>
      <c r="M44" s="108" t="s">
        <v>521</v>
      </c>
    </row>
    <row r="45" spans="2:13" ht="27.75" customHeight="1" x14ac:dyDescent="0.15">
      <c r="B45" s="1274"/>
      <c r="C45" s="1275"/>
      <c r="D45" s="105"/>
      <c r="E45" s="1280" t="s">
        <v>35</v>
      </c>
      <c r="F45" s="1280"/>
      <c r="G45" s="1280"/>
      <c r="H45" s="1281"/>
      <c r="I45" s="106">
        <v>15142</v>
      </c>
      <c r="J45" s="107">
        <v>15649</v>
      </c>
      <c r="K45" s="107">
        <v>15160</v>
      </c>
      <c r="L45" s="107">
        <v>14595</v>
      </c>
      <c r="M45" s="108">
        <v>14644</v>
      </c>
    </row>
    <row r="46" spans="2:13" ht="27.75" customHeight="1" x14ac:dyDescent="0.15">
      <c r="B46" s="1274"/>
      <c r="C46" s="1275"/>
      <c r="D46" s="109"/>
      <c r="E46" s="1280" t="s">
        <v>36</v>
      </c>
      <c r="F46" s="1280"/>
      <c r="G46" s="1280"/>
      <c r="H46" s="1281"/>
      <c r="I46" s="106">
        <v>113</v>
      </c>
      <c r="J46" s="107">
        <v>113</v>
      </c>
      <c r="K46" s="107">
        <v>111</v>
      </c>
      <c r="L46" s="107">
        <v>106</v>
      </c>
      <c r="M46" s="108">
        <v>101</v>
      </c>
    </row>
    <row r="47" spans="2:13" ht="27.75" customHeight="1" x14ac:dyDescent="0.15">
      <c r="B47" s="1274"/>
      <c r="C47" s="1275"/>
      <c r="D47" s="110"/>
      <c r="E47" s="1282" t="s">
        <v>37</v>
      </c>
      <c r="F47" s="1283"/>
      <c r="G47" s="1283"/>
      <c r="H47" s="1284"/>
      <c r="I47" s="106" t="s">
        <v>521</v>
      </c>
      <c r="J47" s="107" t="s">
        <v>521</v>
      </c>
      <c r="K47" s="107" t="s">
        <v>521</v>
      </c>
      <c r="L47" s="107" t="s">
        <v>521</v>
      </c>
      <c r="M47" s="108" t="s">
        <v>521</v>
      </c>
    </row>
    <row r="48" spans="2:13" ht="27.75" customHeight="1" x14ac:dyDescent="0.15">
      <c r="B48" s="1274"/>
      <c r="C48" s="1275"/>
      <c r="D48" s="105"/>
      <c r="E48" s="1280" t="s">
        <v>38</v>
      </c>
      <c r="F48" s="1280"/>
      <c r="G48" s="1280"/>
      <c r="H48" s="1281"/>
      <c r="I48" s="106" t="s">
        <v>521</v>
      </c>
      <c r="J48" s="107" t="s">
        <v>521</v>
      </c>
      <c r="K48" s="107" t="s">
        <v>521</v>
      </c>
      <c r="L48" s="107" t="s">
        <v>521</v>
      </c>
      <c r="M48" s="108" t="s">
        <v>521</v>
      </c>
    </row>
    <row r="49" spans="2:13" ht="27.75" customHeight="1" x14ac:dyDescent="0.15">
      <c r="B49" s="1276"/>
      <c r="C49" s="1277"/>
      <c r="D49" s="105"/>
      <c r="E49" s="1280" t="s">
        <v>39</v>
      </c>
      <c r="F49" s="1280"/>
      <c r="G49" s="1280"/>
      <c r="H49" s="1281"/>
      <c r="I49" s="106" t="s">
        <v>521</v>
      </c>
      <c r="J49" s="107" t="s">
        <v>521</v>
      </c>
      <c r="K49" s="107" t="s">
        <v>521</v>
      </c>
      <c r="L49" s="107" t="s">
        <v>521</v>
      </c>
      <c r="M49" s="108" t="s">
        <v>521</v>
      </c>
    </row>
    <row r="50" spans="2:13" ht="27.75" customHeight="1" x14ac:dyDescent="0.15">
      <c r="B50" s="1285" t="s">
        <v>40</v>
      </c>
      <c r="C50" s="1286"/>
      <c r="D50" s="111"/>
      <c r="E50" s="1280" t="s">
        <v>41</v>
      </c>
      <c r="F50" s="1280"/>
      <c r="G50" s="1280"/>
      <c r="H50" s="1281"/>
      <c r="I50" s="106">
        <v>8301</v>
      </c>
      <c r="J50" s="107">
        <v>9959</v>
      </c>
      <c r="K50" s="107">
        <v>9897</v>
      </c>
      <c r="L50" s="107">
        <v>10334</v>
      </c>
      <c r="M50" s="108">
        <v>10195</v>
      </c>
    </row>
    <row r="51" spans="2:13" ht="27.75" customHeight="1" x14ac:dyDescent="0.15">
      <c r="B51" s="1274"/>
      <c r="C51" s="1275"/>
      <c r="D51" s="105"/>
      <c r="E51" s="1280" t="s">
        <v>42</v>
      </c>
      <c r="F51" s="1280"/>
      <c r="G51" s="1280"/>
      <c r="H51" s="1281"/>
      <c r="I51" s="106">
        <v>29499</v>
      </c>
      <c r="J51" s="107">
        <v>31722</v>
      </c>
      <c r="K51" s="107">
        <v>31743</v>
      </c>
      <c r="L51" s="107">
        <v>23324</v>
      </c>
      <c r="M51" s="108">
        <v>26258</v>
      </c>
    </row>
    <row r="52" spans="2:13" ht="27.75" customHeight="1" x14ac:dyDescent="0.15">
      <c r="B52" s="1276"/>
      <c r="C52" s="1277"/>
      <c r="D52" s="105"/>
      <c r="E52" s="1280" t="s">
        <v>43</v>
      </c>
      <c r="F52" s="1280"/>
      <c r="G52" s="1280"/>
      <c r="H52" s="1281"/>
      <c r="I52" s="106">
        <v>117597</v>
      </c>
      <c r="J52" s="107">
        <v>120675</v>
      </c>
      <c r="K52" s="107">
        <v>121222</v>
      </c>
      <c r="L52" s="107">
        <v>122744</v>
      </c>
      <c r="M52" s="108">
        <v>124891</v>
      </c>
    </row>
    <row r="53" spans="2:13" ht="27.75" customHeight="1" thickBot="1" x14ac:dyDescent="0.2">
      <c r="B53" s="1287" t="s">
        <v>44</v>
      </c>
      <c r="C53" s="1288"/>
      <c r="D53" s="112"/>
      <c r="E53" s="1289" t="s">
        <v>45</v>
      </c>
      <c r="F53" s="1289"/>
      <c r="G53" s="1289"/>
      <c r="H53" s="1290"/>
      <c r="I53" s="113">
        <v>31788</v>
      </c>
      <c r="J53" s="114">
        <v>29158</v>
      </c>
      <c r="K53" s="114">
        <v>27202</v>
      </c>
      <c r="L53" s="114">
        <v>32752</v>
      </c>
      <c r="M53" s="115">
        <v>29238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StLhS6jYHh+2ZAep4iT1OGXYJIXC7ns5t/CyfYJYuHWntFTs7sHMVYMlbArqbofk9+mOUCQeer3rQi7qUiASQ==" saltValue="AS3nzFMVp6HDUQQxXgm5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4441</v>
      </c>
      <c r="G55" s="127">
        <v>4446</v>
      </c>
      <c r="H55" s="128">
        <v>4451</v>
      </c>
    </row>
    <row r="56" spans="2:8" ht="52.5" customHeight="1" x14ac:dyDescent="0.15">
      <c r="B56" s="129"/>
      <c r="C56" s="1301" t="s">
        <v>49</v>
      </c>
      <c r="D56" s="1301"/>
      <c r="E56" s="1302"/>
      <c r="F56" s="130">
        <v>50</v>
      </c>
      <c r="G56" s="130">
        <v>50</v>
      </c>
      <c r="H56" s="131">
        <v>50</v>
      </c>
    </row>
    <row r="57" spans="2:8" ht="53.25" customHeight="1" x14ac:dyDescent="0.15">
      <c r="B57" s="129"/>
      <c r="C57" s="1303" t="s">
        <v>50</v>
      </c>
      <c r="D57" s="1303"/>
      <c r="E57" s="1304"/>
      <c r="F57" s="132">
        <v>3948</v>
      </c>
      <c r="G57" s="132">
        <v>3343</v>
      </c>
      <c r="H57" s="133">
        <v>3201</v>
      </c>
    </row>
    <row r="58" spans="2:8" ht="45.75" customHeight="1" x14ac:dyDescent="0.15">
      <c r="B58" s="134"/>
      <c r="C58" s="1291" t="s">
        <v>597</v>
      </c>
      <c r="D58" s="1292"/>
      <c r="E58" s="1293"/>
      <c r="F58" s="135">
        <v>2361</v>
      </c>
      <c r="G58" s="135">
        <v>2362</v>
      </c>
      <c r="H58" s="136">
        <v>2363</v>
      </c>
    </row>
    <row r="59" spans="2:8" ht="45.75" customHeight="1" x14ac:dyDescent="0.15">
      <c r="B59" s="134"/>
      <c r="C59" s="1291" t="s">
        <v>598</v>
      </c>
      <c r="D59" s="1292"/>
      <c r="E59" s="1293"/>
      <c r="F59" s="135">
        <v>217</v>
      </c>
      <c r="G59" s="135">
        <v>236</v>
      </c>
      <c r="H59" s="136">
        <v>255</v>
      </c>
    </row>
    <row r="60" spans="2:8" ht="45.75" customHeight="1" x14ac:dyDescent="0.15">
      <c r="B60" s="134"/>
      <c r="C60" s="1291" t="s">
        <v>599</v>
      </c>
      <c r="D60" s="1292"/>
      <c r="E60" s="1293"/>
      <c r="F60" s="135">
        <v>207</v>
      </c>
      <c r="G60" s="135">
        <v>203</v>
      </c>
      <c r="H60" s="136">
        <v>199</v>
      </c>
    </row>
    <row r="61" spans="2:8" ht="45.75" customHeight="1" x14ac:dyDescent="0.15">
      <c r="B61" s="134"/>
      <c r="C61" s="1291" t="s">
        <v>600</v>
      </c>
      <c r="D61" s="1292"/>
      <c r="E61" s="1293"/>
      <c r="F61" s="135">
        <v>83</v>
      </c>
      <c r="G61" s="135">
        <v>147</v>
      </c>
      <c r="H61" s="136">
        <v>165</v>
      </c>
    </row>
    <row r="62" spans="2:8" ht="45.75" customHeight="1" thickBot="1" x14ac:dyDescent="0.2">
      <c r="B62" s="137"/>
      <c r="C62" s="1294" t="s">
        <v>601</v>
      </c>
      <c r="D62" s="1295"/>
      <c r="E62" s="1296"/>
      <c r="F62" s="138">
        <v>73</v>
      </c>
      <c r="G62" s="138">
        <v>69</v>
      </c>
      <c r="H62" s="139">
        <v>65</v>
      </c>
    </row>
    <row r="63" spans="2:8" ht="52.5" customHeight="1" thickBot="1" x14ac:dyDescent="0.2">
      <c r="B63" s="140"/>
      <c r="C63" s="1297" t="s">
        <v>51</v>
      </c>
      <c r="D63" s="1297"/>
      <c r="E63" s="1298"/>
      <c r="F63" s="141">
        <v>8439</v>
      </c>
      <c r="G63" s="141">
        <v>7839</v>
      </c>
      <c r="H63" s="142">
        <v>7702</v>
      </c>
    </row>
    <row r="64" spans="2:8" ht="15" customHeight="1" x14ac:dyDescent="0.15"/>
    <row r="65" ht="0" hidden="1" customHeight="1" x14ac:dyDescent="0.15"/>
    <row r="66" ht="0" hidden="1" customHeight="1" x14ac:dyDescent="0.15"/>
  </sheetData>
  <sheetProtection algorithmName="SHA-512" hashValue="tAd2/pkSpw8DDTY68jdWWqvB8gbSYmSblaeWcy1b1bDdrfUp8SR3PmFITIIBf3eRBCAEOhfoSMLhG8s6G8wTJA==" saltValue="2bHEfdh9gCs1oe+nLjJ5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F73AE-4977-4682-8179-793079737E0B}">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606</v>
      </c>
      <c r="AO51" s="1308"/>
      <c r="AP51" s="1308"/>
      <c r="AQ51" s="1308"/>
      <c r="AR51" s="1308"/>
      <c r="AS51" s="1308"/>
      <c r="AT51" s="1308"/>
      <c r="AU51" s="1308"/>
      <c r="AV51" s="1308"/>
      <c r="AW51" s="1308"/>
      <c r="AX51" s="1308"/>
      <c r="AY51" s="1308"/>
      <c r="AZ51" s="1308"/>
      <c r="BA51" s="1308"/>
      <c r="BB51" s="1308" t="s">
        <v>607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47.1</v>
      </c>
      <c r="BY51" s="1305"/>
      <c r="BZ51" s="1305"/>
      <c r="CA51" s="1305"/>
      <c r="CB51" s="1305"/>
      <c r="CC51" s="1305"/>
      <c r="CD51" s="1305"/>
      <c r="CE51" s="1305"/>
      <c r="CF51" s="1305">
        <v>43.7</v>
      </c>
      <c r="CG51" s="1305"/>
      <c r="CH51" s="1305"/>
      <c r="CI51" s="1305"/>
      <c r="CJ51" s="1305"/>
      <c r="CK51" s="1305"/>
      <c r="CL51" s="1305"/>
      <c r="CM51" s="1305"/>
      <c r="CN51" s="1305">
        <v>52.3</v>
      </c>
      <c r="CO51" s="1305"/>
      <c r="CP51" s="1305"/>
      <c r="CQ51" s="1305"/>
      <c r="CR51" s="1305"/>
      <c r="CS51" s="1305"/>
      <c r="CT51" s="1305"/>
      <c r="CU51" s="1305"/>
      <c r="CV51" s="1305">
        <v>46.1</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49.7</v>
      </c>
      <c r="BY53" s="1305"/>
      <c r="BZ53" s="1305"/>
      <c r="CA53" s="1305"/>
      <c r="CB53" s="1305"/>
      <c r="CC53" s="1305"/>
      <c r="CD53" s="1305"/>
      <c r="CE53" s="1305"/>
      <c r="CF53" s="1305">
        <v>61.7</v>
      </c>
      <c r="CG53" s="1305"/>
      <c r="CH53" s="1305"/>
      <c r="CI53" s="1305"/>
      <c r="CJ53" s="1305"/>
      <c r="CK53" s="1305"/>
      <c r="CL53" s="1305"/>
      <c r="CM53" s="1305"/>
      <c r="CN53" s="1305">
        <v>61.9</v>
      </c>
      <c r="CO53" s="1305"/>
      <c r="CP53" s="1305"/>
      <c r="CQ53" s="1305"/>
      <c r="CR53" s="1305"/>
      <c r="CS53" s="1305"/>
      <c r="CT53" s="1305"/>
      <c r="CU53" s="1305"/>
      <c r="CV53" s="1305">
        <v>62.5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609</v>
      </c>
      <c r="AO55" s="1310"/>
      <c r="AP55" s="1310"/>
      <c r="AQ55" s="1310"/>
      <c r="AR55" s="1310"/>
      <c r="AS55" s="1310"/>
      <c r="AT55" s="1310"/>
      <c r="AU55" s="1310"/>
      <c r="AV55" s="1310"/>
      <c r="AW55" s="1310"/>
      <c r="AX55" s="1310"/>
      <c r="AY55" s="1310"/>
      <c r="AZ55" s="1310"/>
      <c r="BA55" s="1310"/>
      <c r="BB55" s="1308" t="s">
        <v>607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37.4</v>
      </c>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23.1</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54.4</v>
      </c>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60.3</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606</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v>53</v>
      </c>
      <c r="BQ73" s="1305"/>
      <c r="BR73" s="1305"/>
      <c r="BS73" s="1305"/>
      <c r="BT73" s="1305"/>
      <c r="BU73" s="1305"/>
      <c r="BV73" s="1305"/>
      <c r="BW73" s="1305"/>
      <c r="BX73" s="1305">
        <v>47.1</v>
      </c>
      <c r="BY73" s="1305"/>
      <c r="BZ73" s="1305"/>
      <c r="CA73" s="1305"/>
      <c r="CB73" s="1305"/>
      <c r="CC73" s="1305"/>
      <c r="CD73" s="1305"/>
      <c r="CE73" s="1305"/>
      <c r="CF73" s="1305">
        <v>43.7</v>
      </c>
      <c r="CG73" s="1305"/>
      <c r="CH73" s="1305"/>
      <c r="CI73" s="1305"/>
      <c r="CJ73" s="1305"/>
      <c r="CK73" s="1305"/>
      <c r="CL73" s="1305"/>
      <c r="CM73" s="1305"/>
      <c r="CN73" s="1305">
        <v>52.3</v>
      </c>
      <c r="CO73" s="1305"/>
      <c r="CP73" s="1305"/>
      <c r="CQ73" s="1305"/>
      <c r="CR73" s="1305"/>
      <c r="CS73" s="1305"/>
      <c r="CT73" s="1305"/>
      <c r="CU73" s="1305"/>
      <c r="CV73" s="1305">
        <v>46.1</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4.2</v>
      </c>
      <c r="BQ75" s="1305"/>
      <c r="BR75" s="1305"/>
      <c r="BS75" s="1305"/>
      <c r="BT75" s="1305"/>
      <c r="BU75" s="1305"/>
      <c r="BV75" s="1305"/>
      <c r="BW75" s="1305"/>
      <c r="BX75" s="1305">
        <v>3.7</v>
      </c>
      <c r="BY75" s="1305"/>
      <c r="BZ75" s="1305"/>
      <c r="CA75" s="1305"/>
      <c r="CB75" s="1305"/>
      <c r="CC75" s="1305"/>
      <c r="CD75" s="1305"/>
      <c r="CE75" s="1305"/>
      <c r="CF75" s="1305">
        <v>3.3</v>
      </c>
      <c r="CG75" s="1305"/>
      <c r="CH75" s="1305"/>
      <c r="CI75" s="1305"/>
      <c r="CJ75" s="1305"/>
      <c r="CK75" s="1305"/>
      <c r="CL75" s="1305"/>
      <c r="CM75" s="1305"/>
      <c r="CN75" s="1305">
        <v>3.3</v>
      </c>
      <c r="CO75" s="1305"/>
      <c r="CP75" s="1305"/>
      <c r="CQ75" s="1305"/>
      <c r="CR75" s="1305"/>
      <c r="CS75" s="1305"/>
      <c r="CT75" s="1305"/>
      <c r="CU75" s="1305"/>
      <c r="CV75" s="1305">
        <v>3.4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609</v>
      </c>
      <c r="AO77" s="1310"/>
      <c r="AP77" s="1310"/>
      <c r="AQ77" s="1310"/>
      <c r="AR77" s="1310"/>
      <c r="AS77" s="1310"/>
      <c r="AT77" s="1310"/>
      <c r="AU77" s="1310"/>
      <c r="AV77" s="1310"/>
      <c r="AW77" s="1310"/>
      <c r="AX77" s="1310"/>
      <c r="AY77" s="1310"/>
      <c r="AZ77" s="1310"/>
      <c r="BA77" s="1310"/>
      <c r="BB77" s="1308" t="s">
        <v>607</v>
      </c>
      <c r="BC77" s="1308"/>
      <c r="BD77" s="1308"/>
      <c r="BE77" s="1308"/>
      <c r="BF77" s="1308"/>
      <c r="BG77" s="1308"/>
      <c r="BH77" s="1308"/>
      <c r="BI77" s="1308"/>
      <c r="BJ77" s="1308"/>
      <c r="BK77" s="1308"/>
      <c r="BL77" s="1308"/>
      <c r="BM77" s="1308"/>
      <c r="BN77" s="1308"/>
      <c r="BO77" s="1308"/>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OPWkXfP0OQ7dwSXdAQsgGZz9i3TT/YCkQWm0TbYmB9eX13JOyFaXPewKTDedEpM8xQeiH9dzwfhwFYPuzeeLw==" saltValue="uTQ1Z9C6m/dhbyu+Q+fW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05AD6-8F7E-45CF-9478-583219A87661}">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KFybBPJdyIpGLA/gDcX8KxDGHcmiD1ZGool+h64q4uQCC4mXaVm4uANrL00ATzkY9Af9gO3evPygNx5YcmN3A==" saltValue="Xk105GlBT7J8kspuRgnI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9B811-390B-4E5D-AF16-8CF7D5A45BC3}">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FeEYSYoKR9i0SlISj7vi/4hNpk2qhErlT1jOOVhTR/saPikWD3+6f1+vncJ/3L5f5Hjwf+snXwvD6KIuZoxmQ==" saltValue="2IQoVf/5dTI+AizihWps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30722</v>
      </c>
      <c r="E3" s="161"/>
      <c r="F3" s="162">
        <v>41862</v>
      </c>
      <c r="G3" s="163"/>
      <c r="H3" s="164"/>
    </row>
    <row r="4" spans="1:8" x14ac:dyDescent="0.15">
      <c r="A4" s="165"/>
      <c r="B4" s="166"/>
      <c r="C4" s="167"/>
      <c r="D4" s="168">
        <v>24626</v>
      </c>
      <c r="E4" s="169"/>
      <c r="F4" s="170">
        <v>23710</v>
      </c>
      <c r="G4" s="171"/>
      <c r="H4" s="172"/>
    </row>
    <row r="5" spans="1:8" x14ac:dyDescent="0.15">
      <c r="A5" s="153" t="s">
        <v>554</v>
      </c>
      <c r="B5" s="158"/>
      <c r="C5" s="159"/>
      <c r="D5" s="160">
        <v>43416</v>
      </c>
      <c r="E5" s="161"/>
      <c r="F5" s="162">
        <v>43554</v>
      </c>
      <c r="G5" s="163"/>
      <c r="H5" s="164"/>
    </row>
    <row r="6" spans="1:8" x14ac:dyDescent="0.15">
      <c r="A6" s="165"/>
      <c r="B6" s="166"/>
      <c r="C6" s="167"/>
      <c r="D6" s="168">
        <v>32304</v>
      </c>
      <c r="E6" s="169"/>
      <c r="F6" s="170">
        <v>24811</v>
      </c>
      <c r="G6" s="171"/>
      <c r="H6" s="172"/>
    </row>
    <row r="7" spans="1:8" x14ac:dyDescent="0.15">
      <c r="A7" s="153" t="s">
        <v>555</v>
      </c>
      <c r="B7" s="158"/>
      <c r="C7" s="159"/>
      <c r="D7" s="160">
        <v>37499</v>
      </c>
      <c r="E7" s="161"/>
      <c r="F7" s="162">
        <v>42581</v>
      </c>
      <c r="G7" s="163"/>
      <c r="H7" s="164"/>
    </row>
    <row r="8" spans="1:8" x14ac:dyDescent="0.15">
      <c r="A8" s="165"/>
      <c r="B8" s="166"/>
      <c r="C8" s="167"/>
      <c r="D8" s="168">
        <v>27242</v>
      </c>
      <c r="E8" s="169"/>
      <c r="F8" s="170">
        <v>24354</v>
      </c>
      <c r="G8" s="171"/>
      <c r="H8" s="172"/>
    </row>
    <row r="9" spans="1:8" x14ac:dyDescent="0.15">
      <c r="A9" s="153" t="s">
        <v>556</v>
      </c>
      <c r="B9" s="158"/>
      <c r="C9" s="159"/>
      <c r="D9" s="160">
        <v>35606</v>
      </c>
      <c r="E9" s="161"/>
      <c r="F9" s="162">
        <v>45426</v>
      </c>
      <c r="G9" s="163"/>
      <c r="H9" s="164"/>
    </row>
    <row r="10" spans="1:8" x14ac:dyDescent="0.15">
      <c r="A10" s="165"/>
      <c r="B10" s="166"/>
      <c r="C10" s="167"/>
      <c r="D10" s="168">
        <v>20984</v>
      </c>
      <c r="E10" s="169"/>
      <c r="F10" s="170">
        <v>24508</v>
      </c>
      <c r="G10" s="171"/>
      <c r="H10" s="172"/>
    </row>
    <row r="11" spans="1:8" x14ac:dyDescent="0.15">
      <c r="A11" s="153" t="s">
        <v>557</v>
      </c>
      <c r="B11" s="158"/>
      <c r="C11" s="159"/>
      <c r="D11" s="160">
        <v>36187</v>
      </c>
      <c r="E11" s="161"/>
      <c r="F11" s="162">
        <v>45022</v>
      </c>
      <c r="G11" s="163"/>
      <c r="H11" s="164"/>
    </row>
    <row r="12" spans="1:8" x14ac:dyDescent="0.15">
      <c r="A12" s="165"/>
      <c r="B12" s="166"/>
      <c r="C12" s="173"/>
      <c r="D12" s="168">
        <v>25675</v>
      </c>
      <c r="E12" s="169"/>
      <c r="F12" s="170">
        <v>25247</v>
      </c>
      <c r="G12" s="171"/>
      <c r="H12" s="172"/>
    </row>
    <row r="13" spans="1:8" x14ac:dyDescent="0.15">
      <c r="A13" s="153"/>
      <c r="B13" s="158"/>
      <c r="C13" s="174"/>
      <c r="D13" s="175">
        <v>36686</v>
      </c>
      <c r="E13" s="176"/>
      <c r="F13" s="177">
        <v>43689</v>
      </c>
      <c r="G13" s="178"/>
      <c r="H13" s="164"/>
    </row>
    <row r="14" spans="1:8" x14ac:dyDescent="0.15">
      <c r="A14" s="165"/>
      <c r="B14" s="166"/>
      <c r="C14" s="167"/>
      <c r="D14" s="168">
        <v>26166</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5.41</v>
      </c>
      <c r="C19" s="179">
        <f>ROUND(VALUE(SUBSTITUTE(実質収支比率等に係る経年分析!G$48,"▲","-")),2)</f>
        <v>3.99</v>
      </c>
      <c r="D19" s="179">
        <f>ROUND(VALUE(SUBSTITUTE(実質収支比率等に係る経年分析!H$48,"▲","-")),2)</f>
        <v>2.97</v>
      </c>
      <c r="E19" s="179">
        <f>ROUND(VALUE(SUBSTITUTE(実質収支比率等に係る経年分析!I$48,"▲","-")),2)</f>
        <v>3.5</v>
      </c>
      <c r="F19" s="179">
        <f>ROUND(VALUE(SUBSTITUTE(実質収支比率等に係る経年分析!J$48,"▲","-")),2)</f>
        <v>3.62</v>
      </c>
    </row>
    <row r="20" spans="1:11" x14ac:dyDescent="0.15">
      <c r="A20" s="179" t="s">
        <v>55</v>
      </c>
      <c r="B20" s="179">
        <f>ROUND(VALUE(SUBSTITUTE(実質収支比率等に係る経年分析!F$47,"▲","-")),2)</f>
        <v>6.02</v>
      </c>
      <c r="C20" s="179">
        <f>ROUND(VALUE(SUBSTITUTE(実質収支比率等に係る経年分析!G$47,"▲","-")),2)</f>
        <v>7.02</v>
      </c>
      <c r="D20" s="179">
        <f>ROUND(VALUE(SUBSTITUTE(実質収支比率等に係る経年分析!H$47,"▲","-")),2)</f>
        <v>6.28</v>
      </c>
      <c r="E20" s="179">
        <f>ROUND(VALUE(SUBSTITUTE(実質収支比率等に係る経年分析!I$47,"▲","-")),2)</f>
        <v>6.23</v>
      </c>
      <c r="F20" s="179">
        <f>ROUND(VALUE(SUBSTITUTE(実質収支比率等に係る経年分析!J$47,"▲","-")),2)</f>
        <v>6.18</v>
      </c>
    </row>
    <row r="21" spans="1:11" x14ac:dyDescent="0.15">
      <c r="A21" s="179" t="s">
        <v>56</v>
      </c>
      <c r="B21" s="179">
        <f>IF(ISNUMBER(VALUE(SUBSTITUTE(実質収支比率等に係る経年分析!F$49,"▲","-"))),ROUND(VALUE(SUBSTITUTE(実質収支比率等に係る経年分析!F$49,"▲","-")),2),NA())</f>
        <v>-0.47</v>
      </c>
      <c r="C21" s="179">
        <f>IF(ISNUMBER(VALUE(SUBSTITUTE(実質収支比率等に係る経年分析!G$49,"▲","-"))),ROUND(VALUE(SUBSTITUTE(実質収支比率等に係る経年分析!G$49,"▲","-")),2),NA())</f>
        <v>-0.15</v>
      </c>
      <c r="D21" s="179">
        <f>IF(ISNUMBER(VALUE(SUBSTITUTE(実質収支比率等に係る経年分析!H$49,"▲","-"))),ROUND(VALUE(SUBSTITUTE(実質収支比率等に係る経年分析!H$49,"▲","-")),2),NA())</f>
        <v>-1.7</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0.16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競輪事業特別会計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0.56000000000000005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1.0900000000000001</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5.41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3.62</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6.92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5.35</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7.21</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8.6199999999999992</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0.33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1.31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1.49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1.05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1.0900000000000001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10737</v>
      </c>
      <c r="E42" s="181"/>
      <c r="F42" s="181"/>
      <c r="G42" s="181">
        <f>'実質公債費比率（分子）の構造'!L$52</f>
        <v>10580</v>
      </c>
      <c r="H42" s="181"/>
      <c r="I42" s="181"/>
      <c r="J42" s="181">
        <f>'実質公債費比率（分子）の構造'!M$52</f>
        <v>10519</v>
      </c>
      <c r="K42" s="181"/>
      <c r="L42" s="181"/>
      <c r="M42" s="181">
        <f>'実質公債費比率（分子）の構造'!N$52</f>
        <v>10703</v>
      </c>
      <c r="N42" s="181"/>
      <c r="O42" s="181"/>
      <c r="P42" s="181">
        <f>'実質公債費比率（分子）の構造'!O$52</f>
        <v>10730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10</v>
      </c>
      <c r="F44" s="181"/>
      <c r="G44" s="181"/>
      <c r="H44" s="181">
        <f>'実質公債費比率（分子）の構造'!M$50</f>
        <v>134</v>
      </c>
      <c r="I44" s="181"/>
      <c r="J44" s="181"/>
      <c r="K44" s="181">
        <f>'実質公債費比率（分子）の構造'!N$50</f>
        <v>0</v>
      </c>
      <c r="L44" s="181"/>
      <c r="M44" s="181"/>
      <c r="N44" s="181">
        <f>'実質公債費比率（分子）の構造'!O$50</f>
        <v>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4292</v>
      </c>
      <c r="C46" s="181"/>
      <c r="D46" s="181"/>
      <c r="E46" s="181">
        <f>'実質公債費比率（分子）の構造'!L$48</f>
        <v>4170</v>
      </c>
      <c r="F46" s="181"/>
      <c r="G46" s="181"/>
      <c r="H46" s="181">
        <f>'実質公債費比率（分子）の構造'!M$48</f>
        <v>4007</v>
      </c>
      <c r="I46" s="181"/>
      <c r="J46" s="181"/>
      <c r="K46" s="181">
        <f>'実質公債費比率（分子）の構造'!N$48</f>
        <v>3931</v>
      </c>
      <c r="L46" s="181"/>
      <c r="M46" s="181"/>
      <c r="N46" s="181">
        <f>'実質公債費比率（分子）の構造'!O$48</f>
        <v>3900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8675</v>
      </c>
      <c r="C49" s="181"/>
      <c r="D49" s="181"/>
      <c r="E49" s="181">
        <f>'実質公債費比率（分子）の構造'!L$45</f>
        <v>8364</v>
      </c>
      <c r="F49" s="181"/>
      <c r="G49" s="181"/>
      <c r="H49" s="181">
        <f>'実質公債費比率（分子）の構造'!M$45</f>
        <v>8413</v>
      </c>
      <c r="I49" s="181"/>
      <c r="J49" s="181"/>
      <c r="K49" s="181">
        <f>'実質公債費比率（分子）の構造'!N$45</f>
        <v>8980</v>
      </c>
      <c r="L49" s="181"/>
      <c r="M49" s="181"/>
      <c r="N49" s="181">
        <f>'実質公債費比率（分子）の構造'!O$45</f>
        <v>9081</v>
      </c>
      <c r="O49" s="181"/>
      <c r="P49" s="181"/>
    </row>
    <row r="50" spans="1:16" x14ac:dyDescent="0.15">
      <c r="A50" s="181" t="s">
        <v>71</v>
      </c>
      <c r="B50" s="181" t="e">
        <f>NA()</f>
        <v>#N/A</v>
      </c>
      <c r="C50" s="181">
        <f>IF(ISNUMBER('実質公債費比率（分子）の構造'!K$53),'実質公債費比率（分子）の構造'!K$53,NA())</f>
        <v>2233</v>
      </c>
      <c r="D50" s="181" t="e">
        <f>NA()</f>
        <v>#N/A</v>
      </c>
      <c r="E50" s="181" t="e">
        <f>NA()</f>
        <v>#N/A</v>
      </c>
      <c r="F50" s="181">
        <f>IF(ISNUMBER('実質公債費比率（分子）の構造'!L$53),'実質公債費比率（分子）の構造'!L$53,NA())</f>
        <v>1964</v>
      </c>
      <c r="G50" s="181" t="e">
        <f>NA()</f>
        <v>#N/A</v>
      </c>
      <c r="H50" s="181" t="e">
        <f>NA()</f>
        <v>#N/A</v>
      </c>
      <c r="I50" s="181">
        <f>IF(ISNUMBER('実質公債費比率（分子）の構造'!M$53),'実質公債費比率（分子）の構造'!M$53,NA())</f>
        <v>2035</v>
      </c>
      <c r="J50" s="181" t="e">
        <f>NA()</f>
        <v>#N/A</v>
      </c>
      <c r="K50" s="181" t="e">
        <f>NA()</f>
        <v>#N/A</v>
      </c>
      <c r="L50" s="181">
        <f>IF(ISNUMBER('実質公債費比率（分子）の構造'!N$53),'実質公債費比率（分子）の構造'!N$53,NA())</f>
        <v>2208</v>
      </c>
      <c r="M50" s="181" t="e">
        <f>NA()</f>
        <v>#N/A</v>
      </c>
      <c r="N50" s="181" t="e">
        <f>NA()</f>
        <v>#N/A</v>
      </c>
      <c r="O50" s="181">
        <f>IF(ISNUMBER('実質公債費比率（分子）の構造'!O$53),'実質公債費比率（分子）の構造'!O$53,NA())</f>
        <v>2254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117597</v>
      </c>
      <c r="E56" s="180"/>
      <c r="F56" s="180"/>
      <c r="G56" s="180">
        <f>'将来負担比率（分子）の構造'!J$52</f>
        <v>120675</v>
      </c>
      <c r="H56" s="180"/>
      <c r="I56" s="180"/>
      <c r="J56" s="180">
        <f>'将来負担比率（分子）の構造'!K$52</f>
        <v>121222</v>
      </c>
      <c r="K56" s="180"/>
      <c r="L56" s="180"/>
      <c r="M56" s="180">
        <f>'将来負担比率（分子）の構造'!L$52</f>
        <v>122744</v>
      </c>
      <c r="N56" s="180"/>
      <c r="O56" s="180"/>
      <c r="P56" s="180">
        <f>'将来負担比率（分子）の構造'!M$52</f>
        <v>124891</v>
      </c>
    </row>
    <row r="57" spans="1:16" x14ac:dyDescent="0.15">
      <c r="A57" s="180" t="s">
        <v>42</v>
      </c>
      <c r="B57" s="180"/>
      <c r="C57" s="180"/>
      <c r="D57" s="180">
        <f>'将来負担比率（分子）の構造'!I$51</f>
        <v>29499</v>
      </c>
      <c r="E57" s="180"/>
      <c r="F57" s="180"/>
      <c r="G57" s="180">
        <f>'将来負担比率（分子）の構造'!J$51</f>
        <v>31722</v>
      </c>
      <c r="H57" s="180"/>
      <c r="I57" s="180"/>
      <c r="J57" s="180">
        <f>'将来負担比率（分子）の構造'!K$51</f>
        <v>31743</v>
      </c>
      <c r="K57" s="180"/>
      <c r="L57" s="180"/>
      <c r="M57" s="180">
        <f>'将来負担比率（分子）の構造'!L$51</f>
        <v>23324</v>
      </c>
      <c r="N57" s="180"/>
      <c r="O57" s="180"/>
      <c r="P57" s="180">
        <f>'将来負担比率（分子）の構造'!M$51</f>
        <v>26258</v>
      </c>
    </row>
    <row r="58" spans="1:16" x14ac:dyDescent="0.15">
      <c r="A58" s="180" t="s">
        <v>41</v>
      </c>
      <c r="B58" s="180"/>
      <c r="C58" s="180"/>
      <c r="D58" s="180">
        <f>'将来負担比率（分子）の構造'!I$50</f>
        <v>8301</v>
      </c>
      <c r="E58" s="180"/>
      <c r="F58" s="180"/>
      <c r="G58" s="180">
        <f>'将来負担比率（分子）の構造'!J$50</f>
        <v>9959</v>
      </c>
      <c r="H58" s="180"/>
      <c r="I58" s="180"/>
      <c r="J58" s="180">
        <f>'将来負担比率（分子）の構造'!K$50</f>
        <v>9897</v>
      </c>
      <c r="K58" s="180"/>
      <c r="L58" s="180"/>
      <c r="M58" s="180">
        <f>'将来負担比率（分子）の構造'!L$50</f>
        <v>10334</v>
      </c>
      <c r="N58" s="180"/>
      <c r="O58" s="180"/>
      <c r="P58" s="180">
        <f>'将来負担比率（分子）の構造'!M$50</f>
        <v>10195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113</v>
      </c>
      <c r="C61" s="180"/>
      <c r="D61" s="180"/>
      <c r="E61" s="180">
        <f>'将来負担比率（分子）の構造'!J$46</f>
        <v>113</v>
      </c>
      <c r="F61" s="180"/>
      <c r="G61" s="180"/>
      <c r="H61" s="180">
        <f>'将来負担比率（分子）の構造'!K$46</f>
        <v>111</v>
      </c>
      <c r="I61" s="180"/>
      <c r="J61" s="180"/>
      <c r="K61" s="180">
        <f>'将来負担比率（分子）の構造'!L$46</f>
        <v>106</v>
      </c>
      <c r="L61" s="180"/>
      <c r="M61" s="180"/>
      <c r="N61" s="180">
        <f>'将来負担比率（分子）の構造'!M$46</f>
        <v>101</v>
      </c>
      <c r="O61" s="180"/>
      <c r="P61" s="180"/>
    </row>
    <row r="62" spans="1:16" x14ac:dyDescent="0.15">
      <c r="A62" s="180" t="s">
        <v>35</v>
      </c>
      <c r="B62" s="180">
        <f>'将来負担比率（分子）の構造'!I$45</f>
        <v>15142</v>
      </c>
      <c r="C62" s="180"/>
      <c r="D62" s="180"/>
      <c r="E62" s="180">
        <f>'将来負担比率（分子）の構造'!J$45</f>
        <v>15649</v>
      </c>
      <c r="F62" s="180"/>
      <c r="G62" s="180"/>
      <c r="H62" s="180">
        <f>'将来負担比率（分子）の構造'!K$45</f>
        <v>15160</v>
      </c>
      <c r="I62" s="180"/>
      <c r="J62" s="180"/>
      <c r="K62" s="180">
        <f>'将来負担比率（分子）の構造'!L$45</f>
        <v>14595</v>
      </c>
      <c r="L62" s="180"/>
      <c r="M62" s="180"/>
      <c r="N62" s="180">
        <f>'将来負担比率（分子）の構造'!M$45</f>
        <v>14644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74183</v>
      </c>
      <c r="C64" s="180"/>
      <c r="D64" s="180"/>
      <c r="E64" s="180">
        <f>'将来負担比率（分子）の構造'!J$43</f>
        <v>74009</v>
      </c>
      <c r="F64" s="180"/>
      <c r="G64" s="180"/>
      <c r="H64" s="180">
        <f>'将来負担比率（分子）の構造'!K$43</f>
        <v>71786</v>
      </c>
      <c r="I64" s="180"/>
      <c r="J64" s="180"/>
      <c r="K64" s="180">
        <f>'将来負担比率（分子）の構造'!L$43</f>
        <v>69201</v>
      </c>
      <c r="L64" s="180"/>
      <c r="M64" s="180"/>
      <c r="N64" s="180">
        <f>'将来負担比率（分子）の構造'!M$43</f>
        <v>67619</v>
      </c>
      <c r="O64" s="180"/>
      <c r="P64" s="180"/>
    </row>
    <row r="65" spans="1:16" x14ac:dyDescent="0.15">
      <c r="A65" s="180" t="s">
        <v>32</v>
      </c>
      <c r="B65" s="180">
        <f>'将来負担比率（分子）の構造'!I$42</f>
        <v>764</v>
      </c>
      <c r="C65" s="180"/>
      <c r="D65" s="180"/>
      <c r="E65" s="180">
        <f>'将来負担比率（分子）の構造'!J$42</f>
        <v>400</v>
      </c>
      <c r="F65" s="180"/>
      <c r="G65" s="180"/>
      <c r="H65" s="180">
        <f>'将来負担比率（分子）の構造'!K$42</f>
        <v>357</v>
      </c>
      <c r="I65" s="180"/>
      <c r="J65" s="180"/>
      <c r="K65" s="180">
        <f>'将来負担比率（分子）の構造'!L$42</f>
        <v>424</v>
      </c>
      <c r="L65" s="180"/>
      <c r="M65" s="180"/>
      <c r="N65" s="180">
        <f>'将来負担比率（分子）の構造'!M$42</f>
        <v>638</v>
      </c>
      <c r="O65" s="180"/>
      <c r="P65" s="180"/>
    </row>
    <row r="66" spans="1:16" x14ac:dyDescent="0.15">
      <c r="A66" s="180" t="s">
        <v>31</v>
      </c>
      <c r="B66" s="180">
        <f>'将来負担比率（分子）の構造'!I$41</f>
        <v>96983</v>
      </c>
      <c r="C66" s="180"/>
      <c r="D66" s="180"/>
      <c r="E66" s="180">
        <f>'将来負担比率（分子）の構造'!J$41</f>
        <v>101344</v>
      </c>
      <c r="F66" s="180"/>
      <c r="G66" s="180"/>
      <c r="H66" s="180">
        <f>'将来負担比率（分子）の構造'!K$41</f>
        <v>102651</v>
      </c>
      <c r="I66" s="180"/>
      <c r="J66" s="180"/>
      <c r="K66" s="180">
        <f>'将来負担比率（分子）の構造'!L$41</f>
        <v>104829</v>
      </c>
      <c r="L66" s="180"/>
      <c r="M66" s="180"/>
      <c r="N66" s="180">
        <f>'将来負担比率（分子）の構造'!M$41</f>
        <v>107580</v>
      </c>
      <c r="O66" s="180"/>
      <c r="P66" s="180"/>
    </row>
    <row r="67" spans="1:16" x14ac:dyDescent="0.15">
      <c r="A67" s="180" t="s">
        <v>75</v>
      </c>
      <c r="B67" s="180" t="e">
        <f>NA()</f>
        <v>#N/A</v>
      </c>
      <c r="C67" s="180">
        <f>IF(ISNUMBER('将来負担比率（分子）の構造'!I$53), IF('将来負担比率（分子）の構造'!I$53 &lt; 0, 0, '将来負担比率（分子）の構造'!I$53), NA())</f>
        <v>31788</v>
      </c>
      <c r="D67" s="180" t="e">
        <f>NA()</f>
        <v>#N/A</v>
      </c>
      <c r="E67" s="180" t="e">
        <f>NA()</f>
        <v>#N/A</v>
      </c>
      <c r="F67" s="180">
        <f>IF(ISNUMBER('将来負担比率（分子）の構造'!J$53), IF('将来負担比率（分子）の構造'!J$53 &lt; 0, 0, '将来負担比率（分子）の構造'!J$53), NA())</f>
        <v>29158</v>
      </c>
      <c r="G67" s="180" t="e">
        <f>NA()</f>
        <v>#N/A</v>
      </c>
      <c r="H67" s="180" t="e">
        <f>NA()</f>
        <v>#N/A</v>
      </c>
      <c r="I67" s="180">
        <f>IF(ISNUMBER('将来負担比率（分子）の構造'!K$53), IF('将来負担比率（分子）の構造'!K$53 &lt; 0, 0, '将来負担比率（分子）の構造'!K$53), NA())</f>
        <v>27202</v>
      </c>
      <c r="J67" s="180" t="e">
        <f>NA()</f>
        <v>#N/A</v>
      </c>
      <c r="K67" s="180" t="e">
        <f>NA()</f>
        <v>#N/A</v>
      </c>
      <c r="L67" s="180">
        <f>IF(ISNUMBER('将来負担比率（分子）の構造'!L$53), IF('将来負担比率（分子）の構造'!L$53 &lt; 0, 0, '将来負担比率（分子）の構造'!L$53), NA())</f>
        <v>32752</v>
      </c>
      <c r="M67" s="180" t="e">
        <f>NA()</f>
        <v>#N/A</v>
      </c>
      <c r="N67" s="180" t="e">
        <f>NA()</f>
        <v>#N/A</v>
      </c>
      <c r="O67" s="180">
        <f>IF(ISNUMBER('将来負担比率（分子）の構造'!M$53), IF('将来負担比率（分子）の構造'!M$53 &lt; 0, 0, '将来負担比率（分子）の構造'!M$53), NA())</f>
        <v>29238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4441</v>
      </c>
      <c r="C72" s="184">
        <f>基金残高に係る経年分析!G55</f>
        <v>4446</v>
      </c>
      <c r="D72" s="184">
        <f>基金残高に係る経年分析!H55</f>
        <v>4451</v>
      </c>
    </row>
    <row r="73" spans="1:16" x14ac:dyDescent="0.15">
      <c r="A73" s="183" t="s">
        <v>78</v>
      </c>
      <c r="B73" s="184">
        <f>基金残高に係る経年分析!F56</f>
        <v>50</v>
      </c>
      <c r="C73" s="184">
        <f>基金残高に係る経年分析!G56</f>
        <v>50</v>
      </c>
      <c r="D73" s="184">
        <f>基金残高に係る経年分析!H56</f>
        <v>50</v>
      </c>
    </row>
    <row r="74" spans="1:16" x14ac:dyDescent="0.15">
      <c r="A74" s="183" t="s">
        <v>79</v>
      </c>
      <c r="B74" s="184">
        <f>基金残高に係る経年分析!F57</f>
        <v>3948</v>
      </c>
      <c r="C74" s="184">
        <f>基金残高に係る経年分析!G57</f>
        <v>3343</v>
      </c>
      <c r="D74" s="184">
        <f>基金残高に係る経年分析!H57</f>
        <v>3201</v>
      </c>
    </row>
  </sheetData>
  <sheetProtection algorithmName="SHA-512" hashValue="Uw+emecC+LLZW3p1NYF+KXP1BJtsmyNtQsyb6U17WRJQgbaEyG70Jm0blVKSQapd8fYxkYreD0ZIaxYJ73Y5Qw==" saltValue="pf64EsU1kQ9C8mA6RuRl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50378182</v>
      </c>
      <c r="S5" s="669"/>
      <c r="T5" s="669"/>
      <c r="U5" s="669"/>
      <c r="V5" s="669"/>
      <c r="W5" s="669"/>
      <c r="X5" s="669"/>
      <c r="Y5" s="670"/>
      <c r="Z5" s="671">
        <v>42.7</v>
      </c>
      <c r="AA5" s="671"/>
      <c r="AB5" s="671"/>
      <c r="AC5" s="671"/>
      <c r="AD5" s="672">
        <v>47510610</v>
      </c>
      <c r="AE5" s="672"/>
      <c r="AF5" s="672"/>
      <c r="AG5" s="672"/>
      <c r="AH5" s="672"/>
      <c r="AI5" s="672"/>
      <c r="AJ5" s="672"/>
      <c r="AK5" s="672"/>
      <c r="AL5" s="673">
        <v>71.2</v>
      </c>
      <c r="AM5" s="674"/>
      <c r="AN5" s="674"/>
      <c r="AO5" s="675"/>
      <c r="AP5" s="665" t="s">
        <v>229</v>
      </c>
      <c r="AQ5" s="666"/>
      <c r="AR5" s="666"/>
      <c r="AS5" s="666"/>
      <c r="AT5" s="666"/>
      <c r="AU5" s="666"/>
      <c r="AV5" s="666"/>
      <c r="AW5" s="666"/>
      <c r="AX5" s="666"/>
      <c r="AY5" s="666"/>
      <c r="AZ5" s="666"/>
      <c r="BA5" s="666"/>
      <c r="BB5" s="666"/>
      <c r="BC5" s="666"/>
      <c r="BD5" s="666"/>
      <c r="BE5" s="666"/>
      <c r="BF5" s="667"/>
      <c r="BG5" s="679">
        <v>46587218</v>
      </c>
      <c r="BH5" s="680"/>
      <c r="BI5" s="680"/>
      <c r="BJ5" s="680"/>
      <c r="BK5" s="680"/>
      <c r="BL5" s="680"/>
      <c r="BM5" s="680"/>
      <c r="BN5" s="681"/>
      <c r="BO5" s="682">
        <v>92.5</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962182</v>
      </c>
      <c r="S6" s="680"/>
      <c r="T6" s="680"/>
      <c r="U6" s="680"/>
      <c r="V6" s="680"/>
      <c r="W6" s="680"/>
      <c r="X6" s="680"/>
      <c r="Y6" s="681"/>
      <c r="Z6" s="682">
        <v>0.8</v>
      </c>
      <c r="AA6" s="682"/>
      <c r="AB6" s="682"/>
      <c r="AC6" s="682"/>
      <c r="AD6" s="683">
        <v>962182</v>
      </c>
      <c r="AE6" s="683"/>
      <c r="AF6" s="683"/>
      <c r="AG6" s="683"/>
      <c r="AH6" s="683"/>
      <c r="AI6" s="683"/>
      <c r="AJ6" s="683"/>
      <c r="AK6" s="683"/>
      <c r="AL6" s="684">
        <v>1.4</v>
      </c>
      <c r="AM6" s="685"/>
      <c r="AN6" s="685"/>
      <c r="AO6" s="686"/>
      <c r="AP6" s="676" t="s">
        <v>235</v>
      </c>
      <c r="AQ6" s="677"/>
      <c r="AR6" s="677"/>
      <c r="AS6" s="677"/>
      <c r="AT6" s="677"/>
      <c r="AU6" s="677"/>
      <c r="AV6" s="677"/>
      <c r="AW6" s="677"/>
      <c r="AX6" s="677"/>
      <c r="AY6" s="677"/>
      <c r="AZ6" s="677"/>
      <c r="BA6" s="677"/>
      <c r="BB6" s="677"/>
      <c r="BC6" s="677"/>
      <c r="BD6" s="677"/>
      <c r="BE6" s="677"/>
      <c r="BF6" s="678"/>
      <c r="BG6" s="679">
        <v>46587218</v>
      </c>
      <c r="BH6" s="680"/>
      <c r="BI6" s="680"/>
      <c r="BJ6" s="680"/>
      <c r="BK6" s="680"/>
      <c r="BL6" s="680"/>
      <c r="BM6" s="680"/>
      <c r="BN6" s="681"/>
      <c r="BO6" s="682">
        <v>92.5</v>
      </c>
      <c r="BP6" s="682"/>
      <c r="BQ6" s="682"/>
      <c r="BR6" s="682"/>
      <c r="BS6" s="683" t="s">
        <v>230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594221</v>
      </c>
      <c r="CS6" s="680"/>
      <c r="CT6" s="680"/>
      <c r="CU6" s="680"/>
      <c r="CV6" s="680"/>
      <c r="CW6" s="680"/>
      <c r="CX6" s="680"/>
      <c r="CY6" s="681"/>
      <c r="CZ6" s="673">
        <v>0.5</v>
      </c>
      <c r="DA6" s="674"/>
      <c r="DB6" s="674"/>
      <c r="DC6" s="693"/>
      <c r="DD6" s="688" t="s">
        <v>237</v>
      </c>
      <c r="DE6" s="680"/>
      <c r="DF6" s="680"/>
      <c r="DG6" s="680"/>
      <c r="DH6" s="680"/>
      <c r="DI6" s="680"/>
      <c r="DJ6" s="680"/>
      <c r="DK6" s="680"/>
      <c r="DL6" s="680"/>
      <c r="DM6" s="680"/>
      <c r="DN6" s="680"/>
      <c r="DO6" s="680"/>
      <c r="DP6" s="681"/>
      <c r="DQ6" s="688">
        <v>594220</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108831</v>
      </c>
      <c r="S7" s="680"/>
      <c r="T7" s="680"/>
      <c r="U7" s="680"/>
      <c r="V7" s="680"/>
      <c r="W7" s="680"/>
      <c r="X7" s="680"/>
      <c r="Y7" s="681"/>
      <c r="Z7" s="682">
        <v>0.1</v>
      </c>
      <c r="AA7" s="682"/>
      <c r="AB7" s="682"/>
      <c r="AC7" s="682"/>
      <c r="AD7" s="683">
        <v>108831</v>
      </c>
      <c r="AE7" s="683"/>
      <c r="AF7" s="683"/>
      <c r="AG7" s="683"/>
      <c r="AH7" s="683"/>
      <c r="AI7" s="683"/>
      <c r="AJ7" s="683"/>
      <c r="AK7" s="683"/>
      <c r="AL7" s="684">
        <v>0.2</v>
      </c>
      <c r="AM7" s="685"/>
      <c r="AN7" s="685"/>
      <c r="AO7" s="686"/>
      <c r="AP7" s="676" t="s">
        <v>239</v>
      </c>
      <c r="AQ7" s="677"/>
      <c r="AR7" s="677"/>
      <c r="AS7" s="677"/>
      <c r="AT7" s="677"/>
      <c r="AU7" s="677"/>
      <c r="AV7" s="677"/>
      <c r="AW7" s="677"/>
      <c r="AX7" s="677"/>
      <c r="AY7" s="677"/>
      <c r="AZ7" s="677"/>
      <c r="BA7" s="677"/>
      <c r="BB7" s="677"/>
      <c r="BC7" s="677"/>
      <c r="BD7" s="677"/>
      <c r="BE7" s="677"/>
      <c r="BF7" s="678"/>
      <c r="BG7" s="679">
        <v>24116400</v>
      </c>
      <c r="BH7" s="680"/>
      <c r="BI7" s="680"/>
      <c r="BJ7" s="680"/>
      <c r="BK7" s="680"/>
      <c r="BL7" s="680"/>
      <c r="BM7" s="680"/>
      <c r="BN7" s="681"/>
      <c r="BO7" s="682">
        <v>47.9</v>
      </c>
      <c r="BP7" s="682"/>
      <c r="BQ7" s="682"/>
      <c r="BR7" s="682"/>
      <c r="BS7" s="683" t="s">
        <v>230</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10078212</v>
      </c>
      <c r="CS7" s="680"/>
      <c r="CT7" s="680"/>
      <c r="CU7" s="680"/>
      <c r="CV7" s="680"/>
      <c r="CW7" s="680"/>
      <c r="CX7" s="680"/>
      <c r="CY7" s="681"/>
      <c r="CZ7" s="682">
        <v>8.6999999999999993</v>
      </c>
      <c r="DA7" s="682"/>
      <c r="DB7" s="682"/>
      <c r="DC7" s="682"/>
      <c r="DD7" s="688">
        <v>260030</v>
      </c>
      <c r="DE7" s="680"/>
      <c r="DF7" s="680"/>
      <c r="DG7" s="680"/>
      <c r="DH7" s="680"/>
      <c r="DI7" s="680"/>
      <c r="DJ7" s="680"/>
      <c r="DK7" s="680"/>
      <c r="DL7" s="680"/>
      <c r="DM7" s="680"/>
      <c r="DN7" s="680"/>
      <c r="DO7" s="680"/>
      <c r="DP7" s="681"/>
      <c r="DQ7" s="688">
        <v>8874694</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310092</v>
      </c>
      <c r="S8" s="680"/>
      <c r="T8" s="680"/>
      <c r="U8" s="680"/>
      <c r="V8" s="680"/>
      <c r="W8" s="680"/>
      <c r="X8" s="680"/>
      <c r="Y8" s="681"/>
      <c r="Z8" s="682">
        <v>0.3</v>
      </c>
      <c r="AA8" s="682"/>
      <c r="AB8" s="682"/>
      <c r="AC8" s="682"/>
      <c r="AD8" s="683">
        <v>310092</v>
      </c>
      <c r="AE8" s="683"/>
      <c r="AF8" s="683"/>
      <c r="AG8" s="683"/>
      <c r="AH8" s="683"/>
      <c r="AI8" s="683"/>
      <c r="AJ8" s="683"/>
      <c r="AK8" s="683"/>
      <c r="AL8" s="684">
        <v>0.5</v>
      </c>
      <c r="AM8" s="685"/>
      <c r="AN8" s="685"/>
      <c r="AO8" s="686"/>
      <c r="AP8" s="676" t="s">
        <v>242</v>
      </c>
      <c r="AQ8" s="677"/>
      <c r="AR8" s="677"/>
      <c r="AS8" s="677"/>
      <c r="AT8" s="677"/>
      <c r="AU8" s="677"/>
      <c r="AV8" s="677"/>
      <c r="AW8" s="677"/>
      <c r="AX8" s="677"/>
      <c r="AY8" s="677"/>
      <c r="AZ8" s="677"/>
      <c r="BA8" s="677"/>
      <c r="BB8" s="677"/>
      <c r="BC8" s="677"/>
      <c r="BD8" s="677"/>
      <c r="BE8" s="677"/>
      <c r="BF8" s="678"/>
      <c r="BG8" s="679">
        <v>662081</v>
      </c>
      <c r="BH8" s="680"/>
      <c r="BI8" s="680"/>
      <c r="BJ8" s="680"/>
      <c r="BK8" s="680"/>
      <c r="BL8" s="680"/>
      <c r="BM8" s="680"/>
      <c r="BN8" s="681"/>
      <c r="BO8" s="682">
        <v>1.3</v>
      </c>
      <c r="BP8" s="682"/>
      <c r="BQ8" s="682"/>
      <c r="BR8" s="682"/>
      <c r="BS8" s="688" t="s">
        <v>237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52442385</v>
      </c>
      <c r="CS8" s="680"/>
      <c r="CT8" s="680"/>
      <c r="CU8" s="680"/>
      <c r="CV8" s="680"/>
      <c r="CW8" s="680"/>
      <c r="CX8" s="680"/>
      <c r="CY8" s="681"/>
      <c r="CZ8" s="682">
        <v>45.5</v>
      </c>
      <c r="DA8" s="682"/>
      <c r="DB8" s="682"/>
      <c r="DC8" s="682"/>
      <c r="DD8" s="688">
        <v>531369</v>
      </c>
      <c r="DE8" s="680"/>
      <c r="DF8" s="680"/>
      <c r="DG8" s="680"/>
      <c r="DH8" s="680"/>
      <c r="DI8" s="680"/>
      <c r="DJ8" s="680"/>
      <c r="DK8" s="680"/>
      <c r="DL8" s="680"/>
      <c r="DM8" s="680"/>
      <c r="DN8" s="680"/>
      <c r="DO8" s="680"/>
      <c r="DP8" s="681"/>
      <c r="DQ8" s="688">
        <v>28376258</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235261</v>
      </c>
      <c r="S9" s="680"/>
      <c r="T9" s="680"/>
      <c r="U9" s="680"/>
      <c r="V9" s="680"/>
      <c r="W9" s="680"/>
      <c r="X9" s="680"/>
      <c r="Y9" s="681"/>
      <c r="Z9" s="682">
        <v>0.2</v>
      </c>
      <c r="AA9" s="682"/>
      <c r="AB9" s="682"/>
      <c r="AC9" s="682"/>
      <c r="AD9" s="683">
        <v>235261</v>
      </c>
      <c r="AE9" s="683"/>
      <c r="AF9" s="683"/>
      <c r="AG9" s="683"/>
      <c r="AH9" s="683"/>
      <c r="AI9" s="683"/>
      <c r="AJ9" s="683"/>
      <c r="AK9" s="683"/>
      <c r="AL9" s="684">
        <v>0.4</v>
      </c>
      <c r="AM9" s="685"/>
      <c r="AN9" s="685"/>
      <c r="AO9" s="686"/>
      <c r="AP9" s="676" t="s">
        <v>245</v>
      </c>
      <c r="AQ9" s="677"/>
      <c r="AR9" s="677"/>
      <c r="AS9" s="677"/>
      <c r="AT9" s="677"/>
      <c r="AU9" s="677"/>
      <c r="AV9" s="677"/>
      <c r="AW9" s="677"/>
      <c r="AX9" s="677"/>
      <c r="AY9" s="677"/>
      <c r="AZ9" s="677"/>
      <c r="BA9" s="677"/>
      <c r="BB9" s="677"/>
      <c r="BC9" s="677"/>
      <c r="BD9" s="677"/>
      <c r="BE9" s="677"/>
      <c r="BF9" s="678"/>
      <c r="BG9" s="679">
        <v>20599605</v>
      </c>
      <c r="BH9" s="680"/>
      <c r="BI9" s="680"/>
      <c r="BJ9" s="680"/>
      <c r="BK9" s="680"/>
      <c r="BL9" s="680"/>
      <c r="BM9" s="680"/>
      <c r="BN9" s="681"/>
      <c r="BO9" s="682">
        <v>40.9</v>
      </c>
      <c r="BP9" s="682"/>
      <c r="BQ9" s="682"/>
      <c r="BR9" s="682"/>
      <c r="BS9" s="688" t="s">
        <v>230</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8979801</v>
      </c>
      <c r="CS9" s="680"/>
      <c r="CT9" s="680"/>
      <c r="CU9" s="680"/>
      <c r="CV9" s="680"/>
      <c r="CW9" s="680"/>
      <c r="CX9" s="680"/>
      <c r="CY9" s="681"/>
      <c r="CZ9" s="682">
        <v>7.8</v>
      </c>
      <c r="DA9" s="682"/>
      <c r="DB9" s="682"/>
      <c r="DC9" s="682"/>
      <c r="DD9" s="688">
        <v>372629</v>
      </c>
      <c r="DE9" s="680"/>
      <c r="DF9" s="680"/>
      <c r="DG9" s="680"/>
      <c r="DH9" s="680"/>
      <c r="DI9" s="680"/>
      <c r="DJ9" s="680"/>
      <c r="DK9" s="680"/>
      <c r="DL9" s="680"/>
      <c r="DM9" s="680"/>
      <c r="DN9" s="680"/>
      <c r="DO9" s="680"/>
      <c r="DP9" s="681"/>
      <c r="DQ9" s="688">
        <v>7922110</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129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882128</v>
      </c>
      <c r="BH10" s="680"/>
      <c r="BI10" s="680"/>
      <c r="BJ10" s="680"/>
      <c r="BK10" s="680"/>
      <c r="BL10" s="680"/>
      <c r="BM10" s="680"/>
      <c r="BN10" s="681"/>
      <c r="BO10" s="682">
        <v>1.8</v>
      </c>
      <c r="BP10" s="682"/>
      <c r="BQ10" s="682"/>
      <c r="BR10" s="682"/>
      <c r="BS10" s="688" t="s">
        <v>129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172168</v>
      </c>
      <c r="CS10" s="680"/>
      <c r="CT10" s="680"/>
      <c r="CU10" s="680"/>
      <c r="CV10" s="680"/>
      <c r="CW10" s="680"/>
      <c r="CX10" s="680"/>
      <c r="CY10" s="681"/>
      <c r="CZ10" s="682">
        <v>0.1</v>
      </c>
      <c r="DA10" s="682"/>
      <c r="DB10" s="682"/>
      <c r="DC10" s="682"/>
      <c r="DD10" s="688">
        <v>7096</v>
      </c>
      <c r="DE10" s="680"/>
      <c r="DF10" s="680"/>
      <c r="DG10" s="680"/>
      <c r="DH10" s="680"/>
      <c r="DI10" s="680"/>
      <c r="DJ10" s="680"/>
      <c r="DK10" s="680"/>
      <c r="DL10" s="680"/>
      <c r="DM10" s="680"/>
      <c r="DN10" s="680"/>
      <c r="DO10" s="680"/>
      <c r="DP10" s="681"/>
      <c r="DQ10" s="688">
        <v>79569</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1972586</v>
      </c>
      <c r="BH11" s="680"/>
      <c r="BI11" s="680"/>
      <c r="BJ11" s="680"/>
      <c r="BK11" s="680"/>
      <c r="BL11" s="680"/>
      <c r="BM11" s="680"/>
      <c r="BN11" s="681"/>
      <c r="BO11" s="682">
        <v>3.9</v>
      </c>
      <c r="BP11" s="682"/>
      <c r="BQ11" s="682"/>
      <c r="BR11" s="682"/>
      <c r="BS11" s="688" t="s">
        <v>129</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1771623</v>
      </c>
      <c r="CS11" s="680"/>
      <c r="CT11" s="680"/>
      <c r="CU11" s="680"/>
      <c r="CV11" s="680"/>
      <c r="CW11" s="680"/>
      <c r="CX11" s="680"/>
      <c r="CY11" s="681"/>
      <c r="CZ11" s="682">
        <v>1.5</v>
      </c>
      <c r="DA11" s="682"/>
      <c r="DB11" s="682"/>
      <c r="DC11" s="682"/>
      <c r="DD11" s="688">
        <v>1340331</v>
      </c>
      <c r="DE11" s="680"/>
      <c r="DF11" s="680"/>
      <c r="DG11" s="680"/>
      <c r="DH11" s="680"/>
      <c r="DI11" s="680"/>
      <c r="DJ11" s="680"/>
      <c r="DK11" s="680"/>
      <c r="DL11" s="680"/>
      <c r="DM11" s="680"/>
      <c r="DN11" s="680"/>
      <c r="DO11" s="680"/>
      <c r="DP11" s="681"/>
      <c r="DQ11" s="688">
        <v>1389162</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6835397</v>
      </c>
      <c r="S12" s="680"/>
      <c r="T12" s="680"/>
      <c r="U12" s="680"/>
      <c r="V12" s="680"/>
      <c r="W12" s="680"/>
      <c r="X12" s="680"/>
      <c r="Y12" s="681"/>
      <c r="Z12" s="682">
        <v>5.8</v>
      </c>
      <c r="AA12" s="682"/>
      <c r="AB12" s="682"/>
      <c r="AC12" s="682"/>
      <c r="AD12" s="683">
        <v>6835397</v>
      </c>
      <c r="AE12" s="683"/>
      <c r="AF12" s="683"/>
      <c r="AG12" s="683"/>
      <c r="AH12" s="683"/>
      <c r="AI12" s="683"/>
      <c r="AJ12" s="683"/>
      <c r="AK12" s="683"/>
      <c r="AL12" s="684">
        <v>10.199999999999999</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19583522</v>
      </c>
      <c r="BH12" s="680"/>
      <c r="BI12" s="680"/>
      <c r="BJ12" s="680"/>
      <c r="BK12" s="680"/>
      <c r="BL12" s="680"/>
      <c r="BM12" s="680"/>
      <c r="BN12" s="681"/>
      <c r="BO12" s="682">
        <v>38.9</v>
      </c>
      <c r="BP12" s="682"/>
      <c r="BQ12" s="682"/>
      <c r="BR12" s="682"/>
      <c r="BS12" s="688" t="s">
        <v>129</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2257474</v>
      </c>
      <c r="CS12" s="680"/>
      <c r="CT12" s="680"/>
      <c r="CU12" s="680"/>
      <c r="CV12" s="680"/>
      <c r="CW12" s="680"/>
      <c r="CX12" s="680"/>
      <c r="CY12" s="681"/>
      <c r="CZ12" s="682">
        <v>2</v>
      </c>
      <c r="DA12" s="682"/>
      <c r="DB12" s="682"/>
      <c r="DC12" s="682"/>
      <c r="DD12" s="688">
        <v>298451</v>
      </c>
      <c r="DE12" s="680"/>
      <c r="DF12" s="680"/>
      <c r="DG12" s="680"/>
      <c r="DH12" s="680"/>
      <c r="DI12" s="680"/>
      <c r="DJ12" s="680"/>
      <c r="DK12" s="680"/>
      <c r="DL12" s="680"/>
      <c r="DM12" s="680"/>
      <c r="DN12" s="680"/>
      <c r="DO12" s="680"/>
      <c r="DP12" s="681"/>
      <c r="DQ12" s="688">
        <v>1068611</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237</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237</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19491228</v>
      </c>
      <c r="BH13" s="680"/>
      <c r="BI13" s="680"/>
      <c r="BJ13" s="680"/>
      <c r="BK13" s="680"/>
      <c r="BL13" s="680"/>
      <c r="BM13" s="680"/>
      <c r="BN13" s="681"/>
      <c r="BO13" s="682">
        <v>38.700000000000003</v>
      </c>
      <c r="BP13" s="682"/>
      <c r="BQ13" s="682"/>
      <c r="BR13" s="682"/>
      <c r="BS13" s="688" t="s">
        <v>230</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12660807</v>
      </c>
      <c r="CS13" s="680"/>
      <c r="CT13" s="680"/>
      <c r="CU13" s="680"/>
      <c r="CV13" s="680"/>
      <c r="CW13" s="680"/>
      <c r="CX13" s="680"/>
      <c r="CY13" s="681"/>
      <c r="CZ13" s="682">
        <v>11</v>
      </c>
      <c r="DA13" s="682"/>
      <c r="DB13" s="682"/>
      <c r="DC13" s="682"/>
      <c r="DD13" s="688">
        <v>4896214</v>
      </c>
      <c r="DE13" s="680"/>
      <c r="DF13" s="680"/>
      <c r="DG13" s="680"/>
      <c r="DH13" s="680"/>
      <c r="DI13" s="680"/>
      <c r="DJ13" s="680"/>
      <c r="DK13" s="680"/>
      <c r="DL13" s="680"/>
      <c r="DM13" s="680"/>
      <c r="DN13" s="680"/>
      <c r="DO13" s="680"/>
      <c r="DP13" s="681"/>
      <c r="DQ13" s="688">
        <v>9825645</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230</v>
      </c>
      <c r="AA14" s="682"/>
      <c r="AB14" s="682"/>
      <c r="AC14" s="682"/>
      <c r="AD14" s="683" t="s">
        <v>129</v>
      </c>
      <c r="AE14" s="683"/>
      <c r="AF14" s="683"/>
      <c r="AG14" s="683"/>
      <c r="AH14" s="683"/>
      <c r="AI14" s="683"/>
      <c r="AJ14" s="683"/>
      <c r="AK14" s="683"/>
      <c r="AL14" s="684" t="s">
        <v>230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759379</v>
      </c>
      <c r="BH14" s="680"/>
      <c r="BI14" s="680"/>
      <c r="BJ14" s="680"/>
      <c r="BK14" s="680"/>
      <c r="BL14" s="680"/>
      <c r="BM14" s="680"/>
      <c r="BN14" s="681"/>
      <c r="BO14" s="682">
        <v>1.5</v>
      </c>
      <c r="BP14" s="682"/>
      <c r="BQ14" s="682"/>
      <c r="BR14" s="682"/>
      <c r="BS14" s="688" t="s">
        <v>230</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4186784</v>
      </c>
      <c r="CS14" s="680"/>
      <c r="CT14" s="680"/>
      <c r="CU14" s="680"/>
      <c r="CV14" s="680"/>
      <c r="CW14" s="680"/>
      <c r="CX14" s="680"/>
      <c r="CY14" s="681"/>
      <c r="CZ14" s="682">
        <v>3.6</v>
      </c>
      <c r="DA14" s="682"/>
      <c r="DB14" s="682"/>
      <c r="DC14" s="682"/>
      <c r="DD14" s="688">
        <v>620515</v>
      </c>
      <c r="DE14" s="680"/>
      <c r="DF14" s="680"/>
      <c r="DG14" s="680"/>
      <c r="DH14" s="680"/>
      <c r="DI14" s="680"/>
      <c r="DJ14" s="680"/>
      <c r="DK14" s="680"/>
      <c r="DL14" s="680"/>
      <c r="DM14" s="680"/>
      <c r="DN14" s="680"/>
      <c r="DO14" s="680"/>
      <c r="DP14" s="681"/>
      <c r="DQ14" s="688">
        <v>3661122</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555348</v>
      </c>
      <c r="S15" s="680"/>
      <c r="T15" s="680"/>
      <c r="U15" s="680"/>
      <c r="V15" s="680"/>
      <c r="W15" s="680"/>
      <c r="X15" s="680"/>
      <c r="Y15" s="681"/>
      <c r="Z15" s="682">
        <v>0.5</v>
      </c>
      <c r="AA15" s="682"/>
      <c r="AB15" s="682"/>
      <c r="AC15" s="682"/>
      <c r="AD15" s="683">
        <v>555348</v>
      </c>
      <c r="AE15" s="683"/>
      <c r="AF15" s="683"/>
      <c r="AG15" s="683"/>
      <c r="AH15" s="683"/>
      <c r="AI15" s="683"/>
      <c r="AJ15" s="683"/>
      <c r="AK15" s="683"/>
      <c r="AL15" s="684">
        <v>0.8</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2127917</v>
      </c>
      <c r="BH15" s="680"/>
      <c r="BI15" s="680"/>
      <c r="BJ15" s="680"/>
      <c r="BK15" s="680"/>
      <c r="BL15" s="680"/>
      <c r="BM15" s="680"/>
      <c r="BN15" s="681"/>
      <c r="BO15" s="682">
        <v>4.2</v>
      </c>
      <c r="BP15" s="682"/>
      <c r="BQ15" s="682"/>
      <c r="BR15" s="682"/>
      <c r="BS15" s="688" t="s">
        <v>129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12976821</v>
      </c>
      <c r="CS15" s="680"/>
      <c r="CT15" s="680"/>
      <c r="CU15" s="680"/>
      <c r="CV15" s="680"/>
      <c r="CW15" s="680"/>
      <c r="CX15" s="680"/>
      <c r="CY15" s="681"/>
      <c r="CZ15" s="682">
        <v>11.3</v>
      </c>
      <c r="DA15" s="682"/>
      <c r="DB15" s="682"/>
      <c r="DC15" s="682"/>
      <c r="DD15" s="688">
        <v>5626330</v>
      </c>
      <c r="DE15" s="680"/>
      <c r="DF15" s="680"/>
      <c r="DG15" s="680"/>
      <c r="DH15" s="680"/>
      <c r="DI15" s="680"/>
      <c r="DJ15" s="680"/>
      <c r="DK15" s="680"/>
      <c r="DL15" s="680"/>
      <c r="DM15" s="680"/>
      <c r="DN15" s="680"/>
      <c r="DO15" s="680"/>
      <c r="DP15" s="681"/>
      <c r="DQ15" s="688">
        <v>8326784</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230</v>
      </c>
      <c r="AE16" s="683"/>
      <c r="AF16" s="683"/>
      <c r="AG16" s="683"/>
      <c r="AH16" s="683"/>
      <c r="AI16" s="683"/>
      <c r="AJ16" s="683"/>
      <c r="AK16" s="683"/>
      <c r="AL16" s="684" t="s">
        <v>230</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230</v>
      </c>
      <c r="BP16" s="682"/>
      <c r="BQ16" s="682"/>
      <c r="BR16" s="682"/>
      <c r="BS16" s="688" t="s">
        <v>230</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129</v>
      </c>
      <c r="DA16" s="682"/>
      <c r="DB16" s="682"/>
      <c r="DC16" s="682"/>
      <c r="DD16" s="688" t="s">
        <v>129</v>
      </c>
      <c r="DE16" s="680"/>
      <c r="DF16" s="680"/>
      <c r="DG16" s="680"/>
      <c r="DH16" s="680"/>
      <c r="DI16" s="680"/>
      <c r="DJ16" s="680"/>
      <c r="DK16" s="680"/>
      <c r="DL16" s="680"/>
      <c r="DM16" s="680"/>
      <c r="DN16" s="680"/>
      <c r="DO16" s="680"/>
      <c r="DP16" s="681"/>
      <c r="DQ16" s="688" t="s">
        <v>230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348262</v>
      </c>
      <c r="S17" s="680"/>
      <c r="T17" s="680"/>
      <c r="U17" s="680"/>
      <c r="V17" s="680"/>
      <c r="W17" s="680"/>
      <c r="X17" s="680"/>
      <c r="Y17" s="681"/>
      <c r="Z17" s="682">
        <v>0.3</v>
      </c>
      <c r="AA17" s="682"/>
      <c r="AB17" s="682"/>
      <c r="AC17" s="682"/>
      <c r="AD17" s="683">
        <v>348262</v>
      </c>
      <c r="AE17" s="683"/>
      <c r="AF17" s="683"/>
      <c r="AG17" s="683"/>
      <c r="AH17" s="683"/>
      <c r="AI17" s="683"/>
      <c r="AJ17" s="683"/>
      <c r="AK17" s="683"/>
      <c r="AL17" s="684">
        <v>0.5</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9080929</v>
      </c>
      <c r="CS17" s="680"/>
      <c r="CT17" s="680"/>
      <c r="CU17" s="680"/>
      <c r="CV17" s="680"/>
      <c r="CW17" s="680"/>
      <c r="CX17" s="680"/>
      <c r="CY17" s="681"/>
      <c r="CZ17" s="682">
        <v>7.9</v>
      </c>
      <c r="DA17" s="682"/>
      <c r="DB17" s="682"/>
      <c r="DC17" s="682"/>
      <c r="DD17" s="688" t="s">
        <v>230</v>
      </c>
      <c r="DE17" s="680"/>
      <c r="DF17" s="680"/>
      <c r="DG17" s="680"/>
      <c r="DH17" s="680"/>
      <c r="DI17" s="680"/>
      <c r="DJ17" s="680"/>
      <c r="DK17" s="680"/>
      <c r="DL17" s="680"/>
      <c r="DM17" s="680"/>
      <c r="DN17" s="680"/>
      <c r="DO17" s="680"/>
      <c r="DP17" s="681"/>
      <c r="DQ17" s="688">
        <v>8937444</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9868420</v>
      </c>
      <c r="S18" s="680"/>
      <c r="T18" s="680"/>
      <c r="U18" s="680"/>
      <c r="V18" s="680"/>
      <c r="W18" s="680"/>
      <c r="X18" s="680"/>
      <c r="Y18" s="681"/>
      <c r="Z18" s="682">
        <v>8.4</v>
      </c>
      <c r="AA18" s="682"/>
      <c r="AB18" s="682"/>
      <c r="AC18" s="682"/>
      <c r="AD18" s="683">
        <v>9543845</v>
      </c>
      <c r="AE18" s="683"/>
      <c r="AF18" s="683"/>
      <c r="AG18" s="683"/>
      <c r="AH18" s="683"/>
      <c r="AI18" s="683"/>
      <c r="AJ18" s="683"/>
      <c r="AK18" s="683"/>
      <c r="AL18" s="684">
        <v>14.3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129</v>
      </c>
      <c r="BP18" s="682"/>
      <c r="BQ18" s="682"/>
      <c r="BR18" s="682"/>
      <c r="BS18" s="688" t="s">
        <v>230</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v>1125</v>
      </c>
      <c r="CS18" s="680"/>
      <c r="CT18" s="680"/>
      <c r="CU18" s="680"/>
      <c r="CV18" s="680"/>
      <c r="CW18" s="680"/>
      <c r="CX18" s="680"/>
      <c r="CY18" s="681"/>
      <c r="CZ18" s="682">
        <v>0</v>
      </c>
      <c r="DA18" s="682"/>
      <c r="DB18" s="682"/>
      <c r="DC18" s="682"/>
      <c r="DD18" s="688">
        <v>1125</v>
      </c>
      <c r="DE18" s="680"/>
      <c r="DF18" s="680"/>
      <c r="DG18" s="680"/>
      <c r="DH18" s="680"/>
      <c r="DI18" s="680"/>
      <c r="DJ18" s="680"/>
      <c r="DK18" s="680"/>
      <c r="DL18" s="680"/>
      <c r="DM18" s="680"/>
      <c r="DN18" s="680"/>
      <c r="DO18" s="680"/>
      <c r="DP18" s="681"/>
      <c r="DQ18" s="688">
        <v>1125</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9543845</v>
      </c>
      <c r="S19" s="680"/>
      <c r="T19" s="680"/>
      <c r="U19" s="680"/>
      <c r="V19" s="680"/>
      <c r="W19" s="680"/>
      <c r="X19" s="680"/>
      <c r="Y19" s="681"/>
      <c r="Z19" s="682">
        <v>8.1</v>
      </c>
      <c r="AA19" s="682"/>
      <c r="AB19" s="682"/>
      <c r="AC19" s="682"/>
      <c r="AD19" s="683">
        <v>9543845</v>
      </c>
      <c r="AE19" s="683"/>
      <c r="AF19" s="683"/>
      <c r="AG19" s="683"/>
      <c r="AH19" s="683"/>
      <c r="AI19" s="683"/>
      <c r="AJ19" s="683"/>
      <c r="AK19" s="683"/>
      <c r="AL19" s="684">
        <v>14.3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3790964</v>
      </c>
      <c r="BH19" s="680"/>
      <c r="BI19" s="680"/>
      <c r="BJ19" s="680"/>
      <c r="BK19" s="680"/>
      <c r="BL19" s="680"/>
      <c r="BM19" s="680"/>
      <c r="BN19" s="681"/>
      <c r="BO19" s="682">
        <v>7.5</v>
      </c>
      <c r="BP19" s="682"/>
      <c r="BQ19" s="682"/>
      <c r="BR19" s="682"/>
      <c r="BS19" s="688" t="s">
        <v>129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230</v>
      </c>
      <c r="DA19" s="682"/>
      <c r="DB19" s="682"/>
      <c r="DC19" s="682"/>
      <c r="DD19" s="688" t="s">
        <v>129</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324536</v>
      </c>
      <c r="S20" s="680"/>
      <c r="T20" s="680"/>
      <c r="U20" s="680"/>
      <c r="V20" s="680"/>
      <c r="W20" s="680"/>
      <c r="X20" s="680"/>
      <c r="Y20" s="681"/>
      <c r="Z20" s="682">
        <v>0.3</v>
      </c>
      <c r="AA20" s="682"/>
      <c r="AB20" s="682"/>
      <c r="AC20" s="682"/>
      <c r="AD20" s="683" t="s">
        <v>129</v>
      </c>
      <c r="AE20" s="683"/>
      <c r="AF20" s="683"/>
      <c r="AG20" s="683"/>
      <c r="AH20" s="683"/>
      <c r="AI20" s="683"/>
      <c r="AJ20" s="683"/>
      <c r="AK20" s="683"/>
      <c r="AL20" s="684" t="s">
        <v>230</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3790964</v>
      </c>
      <c r="BH20" s="680"/>
      <c r="BI20" s="680"/>
      <c r="BJ20" s="680"/>
      <c r="BK20" s="680"/>
      <c r="BL20" s="680"/>
      <c r="BM20" s="680"/>
      <c r="BN20" s="681"/>
      <c r="BO20" s="682">
        <v>7.5</v>
      </c>
      <c r="BP20" s="682"/>
      <c r="BQ20" s="682"/>
      <c r="BR20" s="682"/>
      <c r="BS20" s="688" t="s">
        <v>230</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115202350</v>
      </c>
      <c r="CS20" s="680"/>
      <c r="CT20" s="680"/>
      <c r="CU20" s="680"/>
      <c r="CV20" s="680"/>
      <c r="CW20" s="680"/>
      <c r="CX20" s="680"/>
      <c r="CY20" s="681"/>
      <c r="CZ20" s="682">
        <v>100</v>
      </c>
      <c r="DA20" s="682"/>
      <c r="DB20" s="682"/>
      <c r="DC20" s="682"/>
      <c r="DD20" s="688">
        <v>13954090</v>
      </c>
      <c r="DE20" s="680"/>
      <c r="DF20" s="680"/>
      <c r="DG20" s="680"/>
      <c r="DH20" s="680"/>
      <c r="DI20" s="680"/>
      <c r="DJ20" s="680"/>
      <c r="DK20" s="680"/>
      <c r="DL20" s="680"/>
      <c r="DM20" s="680"/>
      <c r="DN20" s="680"/>
      <c r="DO20" s="680"/>
      <c r="DP20" s="681"/>
      <c r="DQ20" s="688">
        <v>79056744</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39</v>
      </c>
      <c r="S21" s="680"/>
      <c r="T21" s="680"/>
      <c r="U21" s="680"/>
      <c r="V21" s="680"/>
      <c r="W21" s="680"/>
      <c r="X21" s="680"/>
      <c r="Y21" s="681"/>
      <c r="Z21" s="682">
        <v>0</v>
      </c>
      <c r="AA21" s="682"/>
      <c r="AB21" s="682"/>
      <c r="AC21" s="682"/>
      <c r="AD21" s="683" t="s">
        <v>230</v>
      </c>
      <c r="AE21" s="683"/>
      <c r="AF21" s="683"/>
      <c r="AG21" s="683"/>
      <c r="AH21" s="683"/>
      <c r="AI21" s="683"/>
      <c r="AJ21" s="683"/>
      <c r="AK21" s="683"/>
      <c r="AL21" s="684" t="s">
        <v>230</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302</v>
      </c>
      <c r="BH21" s="680"/>
      <c r="BI21" s="680"/>
      <c r="BJ21" s="680"/>
      <c r="BK21" s="680"/>
      <c r="BL21" s="680"/>
      <c r="BM21" s="680"/>
      <c r="BN21" s="681"/>
      <c r="BO21" s="682">
        <v>0</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69601975</v>
      </c>
      <c r="S22" s="680"/>
      <c r="T22" s="680"/>
      <c r="U22" s="680"/>
      <c r="V22" s="680"/>
      <c r="W22" s="680"/>
      <c r="X22" s="680"/>
      <c r="Y22" s="681"/>
      <c r="Z22" s="682">
        <v>59</v>
      </c>
      <c r="AA22" s="682"/>
      <c r="AB22" s="682"/>
      <c r="AC22" s="682"/>
      <c r="AD22" s="683">
        <v>66409828</v>
      </c>
      <c r="AE22" s="683"/>
      <c r="AF22" s="683"/>
      <c r="AG22" s="683"/>
      <c r="AH22" s="683"/>
      <c r="AI22" s="683"/>
      <c r="AJ22" s="683"/>
      <c r="AK22" s="683"/>
      <c r="AL22" s="684">
        <v>99.5</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v>923090</v>
      </c>
      <c r="BH22" s="680"/>
      <c r="BI22" s="680"/>
      <c r="BJ22" s="680"/>
      <c r="BK22" s="680"/>
      <c r="BL22" s="680"/>
      <c r="BM22" s="680"/>
      <c r="BN22" s="681"/>
      <c r="BO22" s="682">
        <v>1.8</v>
      </c>
      <c r="BP22" s="682"/>
      <c r="BQ22" s="682"/>
      <c r="BR22" s="682"/>
      <c r="BS22" s="688" t="s">
        <v>230</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63803</v>
      </c>
      <c r="S23" s="680"/>
      <c r="T23" s="680"/>
      <c r="U23" s="680"/>
      <c r="V23" s="680"/>
      <c r="W23" s="680"/>
      <c r="X23" s="680"/>
      <c r="Y23" s="681"/>
      <c r="Z23" s="682">
        <v>0.1</v>
      </c>
      <c r="AA23" s="682"/>
      <c r="AB23" s="682"/>
      <c r="AC23" s="682"/>
      <c r="AD23" s="683">
        <v>63803</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2867572</v>
      </c>
      <c r="BH23" s="680"/>
      <c r="BI23" s="680"/>
      <c r="BJ23" s="680"/>
      <c r="BK23" s="680"/>
      <c r="BL23" s="680"/>
      <c r="BM23" s="680"/>
      <c r="BN23" s="681"/>
      <c r="BO23" s="682">
        <v>5.7</v>
      </c>
      <c r="BP23" s="682"/>
      <c r="BQ23" s="682"/>
      <c r="BR23" s="682"/>
      <c r="BS23" s="688" t="s">
        <v>129</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565519</v>
      </c>
      <c r="S24" s="680"/>
      <c r="T24" s="680"/>
      <c r="U24" s="680"/>
      <c r="V24" s="680"/>
      <c r="W24" s="680"/>
      <c r="X24" s="680"/>
      <c r="Y24" s="681"/>
      <c r="Z24" s="682">
        <v>0.5</v>
      </c>
      <c r="AA24" s="682"/>
      <c r="AB24" s="682"/>
      <c r="AC24" s="682"/>
      <c r="AD24" s="683" t="s">
        <v>129</v>
      </c>
      <c r="AE24" s="683"/>
      <c r="AF24" s="683"/>
      <c r="AG24" s="683"/>
      <c r="AH24" s="683"/>
      <c r="AI24" s="683"/>
      <c r="AJ24" s="683"/>
      <c r="AK24" s="683"/>
      <c r="AL24" s="684" t="s">
        <v>129</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230</v>
      </c>
      <c r="BP24" s="682"/>
      <c r="BQ24" s="682"/>
      <c r="BR24" s="682"/>
      <c r="BS24" s="688" t="s">
        <v>129</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57665740</v>
      </c>
      <c r="CS24" s="669"/>
      <c r="CT24" s="669"/>
      <c r="CU24" s="669"/>
      <c r="CV24" s="669"/>
      <c r="CW24" s="669"/>
      <c r="CX24" s="669"/>
      <c r="CY24" s="670"/>
      <c r="CZ24" s="673">
        <v>50.1</v>
      </c>
      <c r="DA24" s="674"/>
      <c r="DB24" s="674"/>
      <c r="DC24" s="693"/>
      <c r="DD24" s="712">
        <v>36343614</v>
      </c>
      <c r="DE24" s="669"/>
      <c r="DF24" s="669"/>
      <c r="DG24" s="669"/>
      <c r="DH24" s="669"/>
      <c r="DI24" s="669"/>
      <c r="DJ24" s="669"/>
      <c r="DK24" s="670"/>
      <c r="DL24" s="712">
        <v>36194029</v>
      </c>
      <c r="DM24" s="669"/>
      <c r="DN24" s="669"/>
      <c r="DO24" s="669"/>
      <c r="DP24" s="669"/>
      <c r="DQ24" s="669"/>
      <c r="DR24" s="669"/>
      <c r="DS24" s="669"/>
      <c r="DT24" s="669"/>
      <c r="DU24" s="669"/>
      <c r="DV24" s="670"/>
      <c r="DW24" s="673">
        <v>49.8</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2201502</v>
      </c>
      <c r="S25" s="680"/>
      <c r="T25" s="680"/>
      <c r="U25" s="680"/>
      <c r="V25" s="680"/>
      <c r="W25" s="680"/>
      <c r="X25" s="680"/>
      <c r="Y25" s="681"/>
      <c r="Z25" s="682">
        <v>1.9</v>
      </c>
      <c r="AA25" s="682"/>
      <c r="AB25" s="682"/>
      <c r="AC25" s="682"/>
      <c r="AD25" s="683">
        <v>189615</v>
      </c>
      <c r="AE25" s="683"/>
      <c r="AF25" s="683"/>
      <c r="AG25" s="683"/>
      <c r="AH25" s="683"/>
      <c r="AI25" s="683"/>
      <c r="AJ25" s="683"/>
      <c r="AK25" s="683"/>
      <c r="AL25" s="684">
        <v>0.3</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237</v>
      </c>
      <c r="BP25" s="682"/>
      <c r="BQ25" s="682"/>
      <c r="BR25" s="682"/>
      <c r="BS25" s="688" t="s">
        <v>129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17208867</v>
      </c>
      <c r="CS25" s="715"/>
      <c r="CT25" s="715"/>
      <c r="CU25" s="715"/>
      <c r="CV25" s="715"/>
      <c r="CW25" s="715"/>
      <c r="CX25" s="715"/>
      <c r="CY25" s="716"/>
      <c r="CZ25" s="684">
        <v>14.9</v>
      </c>
      <c r="DA25" s="713"/>
      <c r="DB25" s="713"/>
      <c r="DC25" s="717"/>
      <c r="DD25" s="688">
        <v>15241335</v>
      </c>
      <c r="DE25" s="715"/>
      <c r="DF25" s="715"/>
      <c r="DG25" s="715"/>
      <c r="DH25" s="715"/>
      <c r="DI25" s="715"/>
      <c r="DJ25" s="715"/>
      <c r="DK25" s="716"/>
      <c r="DL25" s="688">
        <v>15093116</v>
      </c>
      <c r="DM25" s="715"/>
      <c r="DN25" s="715"/>
      <c r="DO25" s="715"/>
      <c r="DP25" s="715"/>
      <c r="DQ25" s="715"/>
      <c r="DR25" s="715"/>
      <c r="DS25" s="715"/>
      <c r="DT25" s="715"/>
      <c r="DU25" s="715"/>
      <c r="DV25" s="716"/>
      <c r="DW25" s="684">
        <v>20.8</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854152</v>
      </c>
      <c r="S26" s="680"/>
      <c r="T26" s="680"/>
      <c r="U26" s="680"/>
      <c r="V26" s="680"/>
      <c r="W26" s="680"/>
      <c r="X26" s="680"/>
      <c r="Y26" s="681"/>
      <c r="Z26" s="682">
        <v>0.7</v>
      </c>
      <c r="AA26" s="682"/>
      <c r="AB26" s="682"/>
      <c r="AC26" s="682"/>
      <c r="AD26" s="683" t="s">
        <v>129</v>
      </c>
      <c r="AE26" s="683"/>
      <c r="AF26" s="683"/>
      <c r="AG26" s="683"/>
      <c r="AH26" s="683"/>
      <c r="AI26" s="683"/>
      <c r="AJ26" s="683"/>
      <c r="AK26" s="683"/>
      <c r="AL26" s="684" t="s">
        <v>129</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237</v>
      </c>
      <c r="BP26" s="682"/>
      <c r="BQ26" s="682"/>
      <c r="BR26" s="682"/>
      <c r="BS26" s="688" t="s">
        <v>237</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12684161</v>
      </c>
      <c r="CS26" s="680"/>
      <c r="CT26" s="680"/>
      <c r="CU26" s="680"/>
      <c r="CV26" s="680"/>
      <c r="CW26" s="680"/>
      <c r="CX26" s="680"/>
      <c r="CY26" s="681"/>
      <c r="CZ26" s="684">
        <v>11</v>
      </c>
      <c r="DA26" s="713"/>
      <c r="DB26" s="713"/>
      <c r="DC26" s="717"/>
      <c r="DD26" s="688">
        <v>10881689</v>
      </c>
      <c r="DE26" s="680"/>
      <c r="DF26" s="680"/>
      <c r="DG26" s="680"/>
      <c r="DH26" s="680"/>
      <c r="DI26" s="680"/>
      <c r="DJ26" s="680"/>
      <c r="DK26" s="681"/>
      <c r="DL26" s="688" t="s">
        <v>230</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16828258</v>
      </c>
      <c r="S27" s="680"/>
      <c r="T27" s="680"/>
      <c r="U27" s="680"/>
      <c r="V27" s="680"/>
      <c r="W27" s="680"/>
      <c r="X27" s="680"/>
      <c r="Y27" s="681"/>
      <c r="Z27" s="682">
        <v>14.3</v>
      </c>
      <c r="AA27" s="682"/>
      <c r="AB27" s="682"/>
      <c r="AC27" s="682"/>
      <c r="AD27" s="683" t="s">
        <v>230</v>
      </c>
      <c r="AE27" s="683"/>
      <c r="AF27" s="683"/>
      <c r="AG27" s="683"/>
      <c r="AH27" s="683"/>
      <c r="AI27" s="683"/>
      <c r="AJ27" s="683"/>
      <c r="AK27" s="683"/>
      <c r="AL27" s="684" t="s">
        <v>230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50378182</v>
      </c>
      <c r="BH27" s="680"/>
      <c r="BI27" s="680"/>
      <c r="BJ27" s="680"/>
      <c r="BK27" s="680"/>
      <c r="BL27" s="680"/>
      <c r="BM27" s="680"/>
      <c r="BN27" s="681"/>
      <c r="BO27" s="682">
        <v>100</v>
      </c>
      <c r="BP27" s="682"/>
      <c r="BQ27" s="682"/>
      <c r="BR27" s="682"/>
      <c r="BS27" s="688" t="s">
        <v>230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31375944</v>
      </c>
      <c r="CS27" s="715"/>
      <c r="CT27" s="715"/>
      <c r="CU27" s="715"/>
      <c r="CV27" s="715"/>
      <c r="CW27" s="715"/>
      <c r="CX27" s="715"/>
      <c r="CY27" s="716"/>
      <c r="CZ27" s="684">
        <v>27.2</v>
      </c>
      <c r="DA27" s="713"/>
      <c r="DB27" s="713"/>
      <c r="DC27" s="717"/>
      <c r="DD27" s="688">
        <v>12164835</v>
      </c>
      <c r="DE27" s="715"/>
      <c r="DF27" s="715"/>
      <c r="DG27" s="715"/>
      <c r="DH27" s="715"/>
      <c r="DI27" s="715"/>
      <c r="DJ27" s="715"/>
      <c r="DK27" s="716"/>
      <c r="DL27" s="688">
        <v>12163469</v>
      </c>
      <c r="DM27" s="715"/>
      <c r="DN27" s="715"/>
      <c r="DO27" s="715"/>
      <c r="DP27" s="715"/>
      <c r="DQ27" s="715"/>
      <c r="DR27" s="715"/>
      <c r="DS27" s="715"/>
      <c r="DT27" s="715"/>
      <c r="DU27" s="715"/>
      <c r="DV27" s="716"/>
      <c r="DW27" s="684">
        <v>16.8</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129</v>
      </c>
      <c r="AA28" s="682"/>
      <c r="AB28" s="682"/>
      <c r="AC28" s="682"/>
      <c r="AD28" s="683" t="s">
        <v>230</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9080929</v>
      </c>
      <c r="CS28" s="680"/>
      <c r="CT28" s="680"/>
      <c r="CU28" s="680"/>
      <c r="CV28" s="680"/>
      <c r="CW28" s="680"/>
      <c r="CX28" s="680"/>
      <c r="CY28" s="681"/>
      <c r="CZ28" s="684">
        <v>7.9</v>
      </c>
      <c r="DA28" s="713"/>
      <c r="DB28" s="713"/>
      <c r="DC28" s="717"/>
      <c r="DD28" s="688">
        <v>8937444</v>
      </c>
      <c r="DE28" s="680"/>
      <c r="DF28" s="680"/>
      <c r="DG28" s="680"/>
      <c r="DH28" s="680"/>
      <c r="DI28" s="680"/>
      <c r="DJ28" s="680"/>
      <c r="DK28" s="681"/>
      <c r="DL28" s="688">
        <v>8937444</v>
      </c>
      <c r="DM28" s="680"/>
      <c r="DN28" s="680"/>
      <c r="DO28" s="680"/>
      <c r="DP28" s="680"/>
      <c r="DQ28" s="680"/>
      <c r="DR28" s="680"/>
      <c r="DS28" s="680"/>
      <c r="DT28" s="680"/>
      <c r="DU28" s="680"/>
      <c r="DV28" s="681"/>
      <c r="DW28" s="684">
        <v>12.3</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8066995</v>
      </c>
      <c r="S29" s="680"/>
      <c r="T29" s="680"/>
      <c r="U29" s="680"/>
      <c r="V29" s="680"/>
      <c r="W29" s="680"/>
      <c r="X29" s="680"/>
      <c r="Y29" s="681"/>
      <c r="Z29" s="682">
        <v>6.8</v>
      </c>
      <c r="AA29" s="682"/>
      <c r="AB29" s="682"/>
      <c r="AC29" s="682"/>
      <c r="AD29" s="683" t="s">
        <v>230</v>
      </c>
      <c r="AE29" s="683"/>
      <c r="AF29" s="683"/>
      <c r="AG29" s="683"/>
      <c r="AH29" s="683"/>
      <c r="AI29" s="683"/>
      <c r="AJ29" s="683"/>
      <c r="AK29" s="683"/>
      <c r="AL29" s="684" t="s">
        <v>129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9080929</v>
      </c>
      <c r="CS29" s="715"/>
      <c r="CT29" s="715"/>
      <c r="CU29" s="715"/>
      <c r="CV29" s="715"/>
      <c r="CW29" s="715"/>
      <c r="CX29" s="715"/>
      <c r="CY29" s="716"/>
      <c r="CZ29" s="684">
        <v>7.9</v>
      </c>
      <c r="DA29" s="713"/>
      <c r="DB29" s="713"/>
      <c r="DC29" s="717"/>
      <c r="DD29" s="688">
        <v>8937444</v>
      </c>
      <c r="DE29" s="715"/>
      <c r="DF29" s="715"/>
      <c r="DG29" s="715"/>
      <c r="DH29" s="715"/>
      <c r="DI29" s="715"/>
      <c r="DJ29" s="715"/>
      <c r="DK29" s="716"/>
      <c r="DL29" s="688">
        <v>8937444</v>
      </c>
      <c r="DM29" s="715"/>
      <c r="DN29" s="715"/>
      <c r="DO29" s="715"/>
      <c r="DP29" s="715"/>
      <c r="DQ29" s="715"/>
      <c r="DR29" s="715"/>
      <c r="DS29" s="715"/>
      <c r="DT29" s="715"/>
      <c r="DU29" s="715"/>
      <c r="DV29" s="716"/>
      <c r="DW29" s="684">
        <v>12.3</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329185</v>
      </c>
      <c r="S30" s="680"/>
      <c r="T30" s="680"/>
      <c r="U30" s="680"/>
      <c r="V30" s="680"/>
      <c r="W30" s="680"/>
      <c r="X30" s="680"/>
      <c r="Y30" s="681"/>
      <c r="Z30" s="682">
        <v>0.3</v>
      </c>
      <c r="AA30" s="682"/>
      <c r="AB30" s="682"/>
      <c r="AC30" s="682"/>
      <c r="AD30" s="683">
        <v>46388</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187</v>
      </c>
      <c r="AY30" s="666"/>
      <c r="AZ30" s="666"/>
      <c r="BA30" s="666"/>
      <c r="BB30" s="666"/>
      <c r="BC30" s="666"/>
      <c r="BD30" s="666"/>
      <c r="BE30" s="666"/>
      <c r="BF30" s="667"/>
      <c r="BG30" s="739">
        <v>99.2</v>
      </c>
      <c r="BH30" s="740"/>
      <c r="BI30" s="740"/>
      <c r="BJ30" s="740"/>
      <c r="BK30" s="740"/>
      <c r="BL30" s="740"/>
      <c r="BM30" s="674">
        <v>97.3</v>
      </c>
      <c r="BN30" s="740"/>
      <c r="BO30" s="740"/>
      <c r="BP30" s="740"/>
      <c r="BQ30" s="741"/>
      <c r="BR30" s="739">
        <v>99.2</v>
      </c>
      <c r="BS30" s="740"/>
      <c r="BT30" s="740"/>
      <c r="BU30" s="740"/>
      <c r="BV30" s="740"/>
      <c r="BW30" s="740"/>
      <c r="BX30" s="674">
        <v>96.9</v>
      </c>
      <c r="BY30" s="740"/>
      <c r="BZ30" s="740"/>
      <c r="CA30" s="740"/>
      <c r="CB30" s="741"/>
      <c r="CD30" s="744"/>
      <c r="CE30" s="745"/>
      <c r="CF30" s="694" t="s">
        <v>314</v>
      </c>
      <c r="CG30" s="695"/>
      <c r="CH30" s="695"/>
      <c r="CI30" s="695"/>
      <c r="CJ30" s="695"/>
      <c r="CK30" s="695"/>
      <c r="CL30" s="695"/>
      <c r="CM30" s="695"/>
      <c r="CN30" s="695"/>
      <c r="CO30" s="695"/>
      <c r="CP30" s="695"/>
      <c r="CQ30" s="696"/>
      <c r="CR30" s="679">
        <v>8426823</v>
      </c>
      <c r="CS30" s="680"/>
      <c r="CT30" s="680"/>
      <c r="CU30" s="680"/>
      <c r="CV30" s="680"/>
      <c r="CW30" s="680"/>
      <c r="CX30" s="680"/>
      <c r="CY30" s="681"/>
      <c r="CZ30" s="684">
        <v>7.3</v>
      </c>
      <c r="DA30" s="713"/>
      <c r="DB30" s="713"/>
      <c r="DC30" s="717"/>
      <c r="DD30" s="688">
        <v>8298605</v>
      </c>
      <c r="DE30" s="680"/>
      <c r="DF30" s="680"/>
      <c r="DG30" s="680"/>
      <c r="DH30" s="680"/>
      <c r="DI30" s="680"/>
      <c r="DJ30" s="680"/>
      <c r="DK30" s="681"/>
      <c r="DL30" s="688">
        <v>8298605</v>
      </c>
      <c r="DM30" s="680"/>
      <c r="DN30" s="680"/>
      <c r="DO30" s="680"/>
      <c r="DP30" s="680"/>
      <c r="DQ30" s="680"/>
      <c r="DR30" s="680"/>
      <c r="DS30" s="680"/>
      <c r="DT30" s="680"/>
      <c r="DU30" s="680"/>
      <c r="DV30" s="681"/>
      <c r="DW30" s="684">
        <v>11.4</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79937</v>
      </c>
      <c r="S31" s="680"/>
      <c r="T31" s="680"/>
      <c r="U31" s="680"/>
      <c r="V31" s="680"/>
      <c r="W31" s="680"/>
      <c r="X31" s="680"/>
      <c r="Y31" s="681"/>
      <c r="Z31" s="682">
        <v>0.1</v>
      </c>
      <c r="AA31" s="682"/>
      <c r="AB31" s="682"/>
      <c r="AC31" s="682"/>
      <c r="AD31" s="683" t="s">
        <v>230</v>
      </c>
      <c r="AE31" s="683"/>
      <c r="AF31" s="683"/>
      <c r="AG31" s="683"/>
      <c r="AH31" s="683"/>
      <c r="AI31" s="683"/>
      <c r="AJ31" s="683"/>
      <c r="AK31" s="683"/>
      <c r="AL31" s="684" t="s">
        <v>129</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99.1</v>
      </c>
      <c r="BH31" s="715"/>
      <c r="BI31" s="715"/>
      <c r="BJ31" s="715"/>
      <c r="BK31" s="715"/>
      <c r="BL31" s="715"/>
      <c r="BM31" s="685">
        <v>97</v>
      </c>
      <c r="BN31" s="737"/>
      <c r="BO31" s="737"/>
      <c r="BP31" s="737"/>
      <c r="BQ31" s="738"/>
      <c r="BR31" s="736">
        <v>99.1</v>
      </c>
      <c r="BS31" s="715"/>
      <c r="BT31" s="715"/>
      <c r="BU31" s="715"/>
      <c r="BV31" s="715"/>
      <c r="BW31" s="715"/>
      <c r="BX31" s="685">
        <v>96.5</v>
      </c>
      <c r="BY31" s="737"/>
      <c r="BZ31" s="737"/>
      <c r="CA31" s="737"/>
      <c r="CB31" s="738"/>
      <c r="CD31" s="744"/>
      <c r="CE31" s="745"/>
      <c r="CF31" s="694" t="s">
        <v>318</v>
      </c>
      <c r="CG31" s="695"/>
      <c r="CH31" s="695"/>
      <c r="CI31" s="695"/>
      <c r="CJ31" s="695"/>
      <c r="CK31" s="695"/>
      <c r="CL31" s="695"/>
      <c r="CM31" s="695"/>
      <c r="CN31" s="695"/>
      <c r="CO31" s="695"/>
      <c r="CP31" s="695"/>
      <c r="CQ31" s="696"/>
      <c r="CR31" s="679">
        <v>654106</v>
      </c>
      <c r="CS31" s="715"/>
      <c r="CT31" s="715"/>
      <c r="CU31" s="715"/>
      <c r="CV31" s="715"/>
      <c r="CW31" s="715"/>
      <c r="CX31" s="715"/>
      <c r="CY31" s="716"/>
      <c r="CZ31" s="684">
        <v>0.6</v>
      </c>
      <c r="DA31" s="713"/>
      <c r="DB31" s="713"/>
      <c r="DC31" s="717"/>
      <c r="DD31" s="688">
        <v>638839</v>
      </c>
      <c r="DE31" s="715"/>
      <c r="DF31" s="715"/>
      <c r="DG31" s="715"/>
      <c r="DH31" s="715"/>
      <c r="DI31" s="715"/>
      <c r="DJ31" s="715"/>
      <c r="DK31" s="716"/>
      <c r="DL31" s="688">
        <v>638839</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2864623</v>
      </c>
      <c r="S32" s="680"/>
      <c r="T32" s="680"/>
      <c r="U32" s="680"/>
      <c r="V32" s="680"/>
      <c r="W32" s="680"/>
      <c r="X32" s="680"/>
      <c r="Y32" s="681"/>
      <c r="Z32" s="682">
        <v>2.4</v>
      </c>
      <c r="AA32" s="682"/>
      <c r="AB32" s="682"/>
      <c r="AC32" s="682"/>
      <c r="AD32" s="683" t="s">
        <v>230</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99.3</v>
      </c>
      <c r="BH32" s="749"/>
      <c r="BI32" s="749"/>
      <c r="BJ32" s="749"/>
      <c r="BK32" s="749"/>
      <c r="BL32" s="749"/>
      <c r="BM32" s="750">
        <v>97.3</v>
      </c>
      <c r="BN32" s="749"/>
      <c r="BO32" s="749"/>
      <c r="BP32" s="749"/>
      <c r="BQ32" s="751"/>
      <c r="BR32" s="748">
        <v>99.2</v>
      </c>
      <c r="BS32" s="749"/>
      <c r="BT32" s="749"/>
      <c r="BU32" s="749"/>
      <c r="BV32" s="749"/>
      <c r="BW32" s="749"/>
      <c r="BX32" s="750">
        <v>97</v>
      </c>
      <c r="BY32" s="749"/>
      <c r="BZ32" s="749"/>
      <c r="CA32" s="749"/>
      <c r="CB32" s="751"/>
      <c r="CD32" s="746"/>
      <c r="CE32" s="747"/>
      <c r="CF32" s="694" t="s">
        <v>321</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129</v>
      </c>
      <c r="DE32" s="680"/>
      <c r="DF32" s="680"/>
      <c r="DG32" s="680"/>
      <c r="DH32" s="680"/>
      <c r="DI32" s="680"/>
      <c r="DJ32" s="680"/>
      <c r="DK32" s="681"/>
      <c r="DL32" s="688" t="s">
        <v>230</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2582416</v>
      </c>
      <c r="S33" s="680"/>
      <c r="T33" s="680"/>
      <c r="U33" s="680"/>
      <c r="V33" s="680"/>
      <c r="W33" s="680"/>
      <c r="X33" s="680"/>
      <c r="Y33" s="681"/>
      <c r="Z33" s="682">
        <v>2.2000000000000002</v>
      </c>
      <c r="AA33" s="682"/>
      <c r="AB33" s="682"/>
      <c r="AC33" s="682"/>
      <c r="AD33" s="683" t="s">
        <v>230</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43582520</v>
      </c>
      <c r="CS33" s="715"/>
      <c r="CT33" s="715"/>
      <c r="CU33" s="715"/>
      <c r="CV33" s="715"/>
      <c r="CW33" s="715"/>
      <c r="CX33" s="715"/>
      <c r="CY33" s="716"/>
      <c r="CZ33" s="684">
        <v>37.799999999999997</v>
      </c>
      <c r="DA33" s="713"/>
      <c r="DB33" s="713"/>
      <c r="DC33" s="717"/>
      <c r="DD33" s="688">
        <v>36568433</v>
      </c>
      <c r="DE33" s="715"/>
      <c r="DF33" s="715"/>
      <c r="DG33" s="715"/>
      <c r="DH33" s="715"/>
      <c r="DI33" s="715"/>
      <c r="DJ33" s="715"/>
      <c r="DK33" s="716"/>
      <c r="DL33" s="688">
        <v>29465315</v>
      </c>
      <c r="DM33" s="715"/>
      <c r="DN33" s="715"/>
      <c r="DO33" s="715"/>
      <c r="DP33" s="715"/>
      <c r="DQ33" s="715"/>
      <c r="DR33" s="715"/>
      <c r="DS33" s="715"/>
      <c r="DT33" s="715"/>
      <c r="DU33" s="715"/>
      <c r="DV33" s="716"/>
      <c r="DW33" s="684">
        <v>40.6</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2729445</v>
      </c>
      <c r="S34" s="680"/>
      <c r="T34" s="680"/>
      <c r="U34" s="680"/>
      <c r="V34" s="680"/>
      <c r="W34" s="680"/>
      <c r="X34" s="680"/>
      <c r="Y34" s="681"/>
      <c r="Z34" s="682">
        <v>2.2999999999999998</v>
      </c>
      <c r="AA34" s="682"/>
      <c r="AB34" s="682"/>
      <c r="AC34" s="682"/>
      <c r="AD34" s="683">
        <v>9967</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16515242</v>
      </c>
      <c r="CS34" s="680"/>
      <c r="CT34" s="680"/>
      <c r="CU34" s="680"/>
      <c r="CV34" s="680"/>
      <c r="CW34" s="680"/>
      <c r="CX34" s="680"/>
      <c r="CY34" s="681"/>
      <c r="CZ34" s="684">
        <v>14.3</v>
      </c>
      <c r="DA34" s="713"/>
      <c r="DB34" s="713"/>
      <c r="DC34" s="717"/>
      <c r="DD34" s="688">
        <v>13814699</v>
      </c>
      <c r="DE34" s="680"/>
      <c r="DF34" s="680"/>
      <c r="DG34" s="680"/>
      <c r="DH34" s="680"/>
      <c r="DI34" s="680"/>
      <c r="DJ34" s="680"/>
      <c r="DK34" s="681"/>
      <c r="DL34" s="688">
        <v>12793958</v>
      </c>
      <c r="DM34" s="680"/>
      <c r="DN34" s="680"/>
      <c r="DO34" s="680"/>
      <c r="DP34" s="680"/>
      <c r="DQ34" s="680"/>
      <c r="DR34" s="680"/>
      <c r="DS34" s="680"/>
      <c r="DT34" s="680"/>
      <c r="DU34" s="680"/>
      <c r="DV34" s="681"/>
      <c r="DW34" s="684">
        <v>17.600000000000001</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11177600</v>
      </c>
      <c r="S35" s="680"/>
      <c r="T35" s="680"/>
      <c r="U35" s="680"/>
      <c r="V35" s="680"/>
      <c r="W35" s="680"/>
      <c r="X35" s="680"/>
      <c r="Y35" s="681"/>
      <c r="Z35" s="682">
        <v>9.5</v>
      </c>
      <c r="AA35" s="682"/>
      <c r="AB35" s="682"/>
      <c r="AC35" s="682"/>
      <c r="AD35" s="683" t="s">
        <v>230</v>
      </c>
      <c r="AE35" s="683"/>
      <c r="AF35" s="683"/>
      <c r="AG35" s="683"/>
      <c r="AH35" s="683"/>
      <c r="AI35" s="683"/>
      <c r="AJ35" s="683"/>
      <c r="AK35" s="683"/>
      <c r="AL35" s="684" t="s">
        <v>237</v>
      </c>
      <c r="AM35" s="685"/>
      <c r="AN35" s="685"/>
      <c r="AO35" s="686"/>
      <c r="AP35" s="234"/>
      <c r="AQ35" s="752" t="s">
        <v>329</v>
      </c>
      <c r="AR35" s="753"/>
      <c r="AS35" s="753"/>
      <c r="AT35" s="753"/>
      <c r="AU35" s="753"/>
      <c r="AV35" s="753"/>
      <c r="AW35" s="753"/>
      <c r="AX35" s="753"/>
      <c r="AY35" s="754"/>
      <c r="AZ35" s="668">
        <v>18744529</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-787166</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797083</v>
      </c>
      <c r="CS35" s="715"/>
      <c r="CT35" s="715"/>
      <c r="CU35" s="715"/>
      <c r="CV35" s="715"/>
      <c r="CW35" s="715"/>
      <c r="CX35" s="715"/>
      <c r="CY35" s="716"/>
      <c r="CZ35" s="684">
        <v>0.7</v>
      </c>
      <c r="DA35" s="713"/>
      <c r="DB35" s="713"/>
      <c r="DC35" s="717"/>
      <c r="DD35" s="688">
        <v>731885</v>
      </c>
      <c r="DE35" s="715"/>
      <c r="DF35" s="715"/>
      <c r="DG35" s="715"/>
      <c r="DH35" s="715"/>
      <c r="DI35" s="715"/>
      <c r="DJ35" s="715"/>
      <c r="DK35" s="716"/>
      <c r="DL35" s="688">
        <v>708365</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237</v>
      </c>
      <c r="AA36" s="682"/>
      <c r="AB36" s="682"/>
      <c r="AC36" s="682"/>
      <c r="AD36" s="683" t="s">
        <v>129</v>
      </c>
      <c r="AE36" s="683"/>
      <c r="AF36" s="683"/>
      <c r="AG36" s="683"/>
      <c r="AH36" s="683"/>
      <c r="AI36" s="683"/>
      <c r="AJ36" s="683"/>
      <c r="AK36" s="683"/>
      <c r="AL36" s="684" t="s">
        <v>129</v>
      </c>
      <c r="AM36" s="685"/>
      <c r="AN36" s="685"/>
      <c r="AO36" s="686"/>
      <c r="AQ36" s="756" t="s">
        <v>333</v>
      </c>
      <c r="AR36" s="757"/>
      <c r="AS36" s="757"/>
      <c r="AT36" s="757"/>
      <c r="AU36" s="757"/>
      <c r="AV36" s="757"/>
      <c r="AW36" s="757"/>
      <c r="AX36" s="757"/>
      <c r="AY36" s="758"/>
      <c r="AZ36" s="679">
        <v>4976870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-1623547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10549982</v>
      </c>
      <c r="CS36" s="680"/>
      <c r="CT36" s="680"/>
      <c r="CU36" s="680"/>
      <c r="CV36" s="680"/>
      <c r="CW36" s="680"/>
      <c r="CX36" s="680"/>
      <c r="CY36" s="681"/>
      <c r="CZ36" s="684">
        <v>9.1999999999999993</v>
      </c>
      <c r="DA36" s="713"/>
      <c r="DB36" s="713"/>
      <c r="DC36" s="717"/>
      <c r="DD36" s="688">
        <v>9754714</v>
      </c>
      <c r="DE36" s="680"/>
      <c r="DF36" s="680"/>
      <c r="DG36" s="680"/>
      <c r="DH36" s="680"/>
      <c r="DI36" s="680"/>
      <c r="DJ36" s="680"/>
      <c r="DK36" s="681"/>
      <c r="DL36" s="688">
        <v>7093357</v>
      </c>
      <c r="DM36" s="680"/>
      <c r="DN36" s="680"/>
      <c r="DO36" s="680"/>
      <c r="DP36" s="680"/>
      <c r="DQ36" s="680"/>
      <c r="DR36" s="680"/>
      <c r="DS36" s="680"/>
      <c r="DT36" s="680"/>
      <c r="DU36" s="680"/>
      <c r="DV36" s="681"/>
      <c r="DW36" s="684">
        <v>9.8000000000000007</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5895800</v>
      </c>
      <c r="S37" s="680"/>
      <c r="T37" s="680"/>
      <c r="U37" s="680"/>
      <c r="V37" s="680"/>
      <c r="W37" s="680"/>
      <c r="X37" s="680"/>
      <c r="Y37" s="681"/>
      <c r="Z37" s="682">
        <v>5</v>
      </c>
      <c r="AA37" s="682"/>
      <c r="AB37" s="682"/>
      <c r="AC37" s="682"/>
      <c r="AD37" s="683" t="s">
        <v>230</v>
      </c>
      <c r="AE37" s="683"/>
      <c r="AF37" s="683"/>
      <c r="AG37" s="683"/>
      <c r="AH37" s="683"/>
      <c r="AI37" s="683"/>
      <c r="AJ37" s="683"/>
      <c r="AK37" s="683"/>
      <c r="AL37" s="684" t="s">
        <v>129</v>
      </c>
      <c r="AM37" s="685"/>
      <c r="AN37" s="685"/>
      <c r="AO37" s="686"/>
      <c r="AQ37" s="756" t="s">
        <v>337</v>
      </c>
      <c r="AR37" s="757"/>
      <c r="AS37" s="757"/>
      <c r="AT37" s="757"/>
      <c r="AU37" s="757"/>
      <c r="AV37" s="757"/>
      <c r="AW37" s="757"/>
      <c r="AX37" s="757"/>
      <c r="AY37" s="758"/>
      <c r="AZ37" s="679">
        <v>1732892</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49948</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74692</v>
      </c>
      <c r="CS37" s="715"/>
      <c r="CT37" s="715"/>
      <c r="CU37" s="715"/>
      <c r="CV37" s="715"/>
      <c r="CW37" s="715"/>
      <c r="CX37" s="715"/>
      <c r="CY37" s="716"/>
      <c r="CZ37" s="684">
        <v>0.1</v>
      </c>
      <c r="DA37" s="713"/>
      <c r="DB37" s="713"/>
      <c r="DC37" s="717"/>
      <c r="DD37" s="688">
        <v>74692</v>
      </c>
      <c r="DE37" s="715"/>
      <c r="DF37" s="715"/>
      <c r="DG37" s="715"/>
      <c r="DH37" s="715"/>
      <c r="DI37" s="715"/>
      <c r="DJ37" s="715"/>
      <c r="DK37" s="716"/>
      <c r="DL37" s="688">
        <v>74692</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117945410</v>
      </c>
      <c r="S38" s="760"/>
      <c r="T38" s="760"/>
      <c r="U38" s="760"/>
      <c r="V38" s="760"/>
      <c r="W38" s="760"/>
      <c r="X38" s="760"/>
      <c r="Y38" s="761"/>
      <c r="Z38" s="762">
        <v>100</v>
      </c>
      <c r="AA38" s="762"/>
      <c r="AB38" s="762"/>
      <c r="AC38" s="762"/>
      <c r="AD38" s="763">
        <v>66719601</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58275</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80619</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11976492</v>
      </c>
      <c r="CS38" s="680"/>
      <c r="CT38" s="680"/>
      <c r="CU38" s="680"/>
      <c r="CV38" s="680"/>
      <c r="CW38" s="680"/>
      <c r="CX38" s="680"/>
      <c r="CY38" s="681"/>
      <c r="CZ38" s="684">
        <v>10.4</v>
      </c>
      <c r="DA38" s="713"/>
      <c r="DB38" s="713"/>
      <c r="DC38" s="717"/>
      <c r="DD38" s="688">
        <v>9787761</v>
      </c>
      <c r="DE38" s="680"/>
      <c r="DF38" s="680"/>
      <c r="DG38" s="680"/>
      <c r="DH38" s="680"/>
      <c r="DI38" s="680"/>
      <c r="DJ38" s="680"/>
      <c r="DK38" s="681"/>
      <c r="DL38" s="688">
        <v>8869635</v>
      </c>
      <c r="DM38" s="680"/>
      <c r="DN38" s="680"/>
      <c r="DO38" s="680"/>
      <c r="DP38" s="680"/>
      <c r="DQ38" s="680"/>
      <c r="DR38" s="680"/>
      <c r="DS38" s="680"/>
      <c r="DT38" s="680"/>
      <c r="DU38" s="680"/>
      <c r="DV38" s="681"/>
      <c r="DW38" s="684">
        <v>12.2</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v>47210</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97</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2484031</v>
      </c>
      <c r="CS39" s="715"/>
      <c r="CT39" s="715"/>
      <c r="CU39" s="715"/>
      <c r="CV39" s="715"/>
      <c r="CW39" s="715"/>
      <c r="CX39" s="715"/>
      <c r="CY39" s="716"/>
      <c r="CZ39" s="684">
        <v>2.2000000000000002</v>
      </c>
      <c r="DA39" s="713"/>
      <c r="DB39" s="713"/>
      <c r="DC39" s="717"/>
      <c r="DD39" s="688">
        <v>2407684</v>
      </c>
      <c r="DE39" s="715"/>
      <c r="DF39" s="715"/>
      <c r="DG39" s="715"/>
      <c r="DH39" s="715"/>
      <c r="DI39" s="715"/>
      <c r="DJ39" s="715"/>
      <c r="DK39" s="716"/>
      <c r="DL39" s="688" t="s">
        <v>230</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3355705</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230</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1259690</v>
      </c>
      <c r="CS40" s="680"/>
      <c r="CT40" s="680"/>
      <c r="CU40" s="680"/>
      <c r="CV40" s="680"/>
      <c r="CW40" s="680"/>
      <c r="CX40" s="680"/>
      <c r="CY40" s="681"/>
      <c r="CZ40" s="684">
        <v>1.1000000000000001</v>
      </c>
      <c r="DA40" s="713"/>
      <c r="DB40" s="713"/>
      <c r="DC40" s="717"/>
      <c r="DD40" s="688">
        <v>71690</v>
      </c>
      <c r="DE40" s="680"/>
      <c r="DF40" s="680"/>
      <c r="DG40" s="680"/>
      <c r="DH40" s="680"/>
      <c r="DI40" s="680"/>
      <c r="DJ40" s="680"/>
      <c r="DK40" s="681"/>
      <c r="DL40" s="688" t="s">
        <v>129</v>
      </c>
      <c r="DM40" s="680"/>
      <c r="DN40" s="680"/>
      <c r="DO40" s="680"/>
      <c r="DP40" s="680"/>
      <c r="DQ40" s="680"/>
      <c r="DR40" s="680"/>
      <c r="DS40" s="680"/>
      <c r="DT40" s="680"/>
      <c r="DU40" s="680"/>
      <c r="DV40" s="681"/>
      <c r="DW40" s="684" t="s">
        <v>230</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8573577</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298</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230</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13954090</v>
      </c>
      <c r="CS42" s="680"/>
      <c r="CT42" s="680"/>
      <c r="CU42" s="680"/>
      <c r="CV42" s="680"/>
      <c r="CW42" s="680"/>
      <c r="CX42" s="680"/>
      <c r="CY42" s="681"/>
      <c r="CZ42" s="684">
        <v>12.1</v>
      </c>
      <c r="DA42" s="685"/>
      <c r="DB42" s="685"/>
      <c r="DC42" s="780"/>
      <c r="DD42" s="688">
        <v>6144697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552222</v>
      </c>
      <c r="CS43" s="715"/>
      <c r="CT43" s="715"/>
      <c r="CU43" s="715"/>
      <c r="CV43" s="715"/>
      <c r="CW43" s="715"/>
      <c r="CX43" s="715"/>
      <c r="CY43" s="716"/>
      <c r="CZ43" s="684">
        <v>0.5</v>
      </c>
      <c r="DA43" s="713"/>
      <c r="DB43" s="713"/>
      <c r="DC43" s="717"/>
      <c r="DD43" s="688">
        <v>552222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13954090</v>
      </c>
      <c r="CS44" s="680"/>
      <c r="CT44" s="680"/>
      <c r="CU44" s="680"/>
      <c r="CV44" s="680"/>
      <c r="CW44" s="680"/>
      <c r="CX44" s="680"/>
      <c r="CY44" s="681"/>
      <c r="CZ44" s="684">
        <v>12.1</v>
      </c>
      <c r="DA44" s="685"/>
      <c r="DB44" s="685"/>
      <c r="DC44" s="780"/>
      <c r="DD44" s="688">
        <v>6144697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4031003</v>
      </c>
      <c r="CS45" s="715"/>
      <c r="CT45" s="715"/>
      <c r="CU45" s="715"/>
      <c r="CV45" s="715"/>
      <c r="CW45" s="715"/>
      <c r="CX45" s="715"/>
      <c r="CY45" s="716"/>
      <c r="CZ45" s="684">
        <v>3.5</v>
      </c>
      <c r="DA45" s="713"/>
      <c r="DB45" s="713"/>
      <c r="DC45" s="717"/>
      <c r="DD45" s="688">
        <v>446111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9900479</v>
      </c>
      <c r="CS46" s="680"/>
      <c r="CT46" s="680"/>
      <c r="CU46" s="680"/>
      <c r="CV46" s="680"/>
      <c r="CW46" s="680"/>
      <c r="CX46" s="680"/>
      <c r="CY46" s="681"/>
      <c r="CZ46" s="684">
        <v>8.6</v>
      </c>
      <c r="DA46" s="685"/>
      <c r="DB46" s="685"/>
      <c r="DC46" s="780"/>
      <c r="DD46" s="688">
        <v>5675978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t="s">
        <v>230</v>
      </c>
      <c r="CS47" s="715"/>
      <c r="CT47" s="715"/>
      <c r="CU47" s="715"/>
      <c r="CV47" s="715"/>
      <c r="CW47" s="715"/>
      <c r="CX47" s="715"/>
      <c r="CY47" s="716"/>
      <c r="CZ47" s="684" t="s">
        <v>129</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230</v>
      </c>
      <c r="CS48" s="680"/>
      <c r="CT48" s="680"/>
      <c r="CU48" s="680"/>
      <c r="CV48" s="680"/>
      <c r="CW48" s="680"/>
      <c r="CX48" s="680"/>
      <c r="CY48" s="681"/>
      <c r="CZ48" s="684" t="s">
        <v>129</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115202350</v>
      </c>
      <c r="CS49" s="749"/>
      <c r="CT49" s="749"/>
      <c r="CU49" s="749"/>
      <c r="CV49" s="749"/>
      <c r="CW49" s="749"/>
      <c r="CX49" s="749"/>
      <c r="CY49" s="781"/>
      <c r="CZ49" s="764">
        <v>100</v>
      </c>
      <c r="DA49" s="782"/>
      <c r="DB49" s="782"/>
      <c r="DC49" s="783"/>
      <c r="DD49" s="784">
        <v>79056744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l5iS7/1dLx58ES9kli8RZaSVWsSVa9slBZbyNNYk96ngGznr/2gAUOsWSYqJrjPYlmUVk+2aERYXlehN6WqXA==" saltValue="3xkVN/6xF3j//KgvLaS0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117945</v>
      </c>
      <c r="R7" s="815"/>
      <c r="S7" s="815"/>
      <c r="T7" s="815"/>
      <c r="U7" s="815"/>
      <c r="V7" s="815">
        <v>115202</v>
      </c>
      <c r="W7" s="815"/>
      <c r="X7" s="815"/>
      <c r="Y7" s="815"/>
      <c r="Z7" s="815"/>
      <c r="AA7" s="815">
        <v>2743</v>
      </c>
      <c r="AB7" s="815"/>
      <c r="AC7" s="815"/>
      <c r="AD7" s="815"/>
      <c r="AE7" s="816"/>
      <c r="AF7" s="817">
        <v>2612</v>
      </c>
      <c r="AG7" s="818"/>
      <c r="AH7" s="818"/>
      <c r="AI7" s="818"/>
      <c r="AJ7" s="819"/>
      <c r="AK7" s="854">
        <v>2865</v>
      </c>
      <c r="AL7" s="855"/>
      <c r="AM7" s="855"/>
      <c r="AN7" s="855"/>
      <c r="AO7" s="855"/>
      <c r="AP7" s="855">
        <v>107580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c r="BU7" s="859"/>
      <c r="BV7" s="859"/>
      <c r="BW7" s="859"/>
      <c r="BX7" s="859"/>
      <c r="BY7" s="859"/>
      <c r="BZ7" s="859"/>
      <c r="CA7" s="859"/>
      <c r="CB7" s="859"/>
      <c r="CC7" s="859"/>
      <c r="CD7" s="859"/>
      <c r="CE7" s="859"/>
      <c r="CF7" s="859"/>
      <c r="CG7" s="860"/>
      <c r="CH7" s="851">
        <v>0</v>
      </c>
      <c r="CI7" s="852"/>
      <c r="CJ7" s="852"/>
      <c r="CK7" s="852"/>
      <c r="CL7" s="853"/>
      <c r="CM7" s="851">
        <v>10</v>
      </c>
      <c r="CN7" s="852"/>
      <c r="CO7" s="852"/>
      <c r="CP7" s="852"/>
      <c r="CQ7" s="853"/>
      <c r="CR7" s="851">
        <v>10</v>
      </c>
      <c r="CS7" s="852"/>
      <c r="CT7" s="852"/>
      <c r="CU7" s="852"/>
      <c r="CV7" s="853"/>
      <c r="CW7" s="851">
        <v>33</v>
      </c>
      <c r="CX7" s="852"/>
      <c r="CY7" s="852"/>
      <c r="CZ7" s="852"/>
      <c r="DA7" s="853"/>
      <c r="DB7" s="851" t="s">
        <v>521</v>
      </c>
      <c r="DC7" s="852"/>
      <c r="DD7" s="852"/>
      <c r="DE7" s="852"/>
      <c r="DF7" s="853"/>
      <c r="DG7" s="851" t="s">
        <v>521</v>
      </c>
      <c r="DH7" s="852"/>
      <c r="DI7" s="852"/>
      <c r="DJ7" s="852"/>
      <c r="DK7" s="853"/>
      <c r="DL7" s="851" t="s">
        <v>521</v>
      </c>
      <c r="DM7" s="852"/>
      <c r="DN7" s="852"/>
      <c r="DO7" s="852"/>
      <c r="DP7" s="853"/>
      <c r="DQ7" s="851" t="s">
        <v>521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21</v>
      </c>
      <c r="CI8" s="862"/>
      <c r="CJ8" s="862"/>
      <c r="CK8" s="862"/>
      <c r="CL8" s="863"/>
      <c r="CM8" s="861">
        <v>595</v>
      </c>
      <c r="CN8" s="862"/>
      <c r="CO8" s="862"/>
      <c r="CP8" s="862"/>
      <c r="CQ8" s="863"/>
      <c r="CR8" s="861">
        <v>429</v>
      </c>
      <c r="CS8" s="862"/>
      <c r="CT8" s="862"/>
      <c r="CU8" s="862"/>
      <c r="CV8" s="863"/>
      <c r="CW8" s="861" t="s">
        <v>521</v>
      </c>
      <c r="CX8" s="862"/>
      <c r="CY8" s="862"/>
      <c r="CZ8" s="862"/>
      <c r="DA8" s="863"/>
      <c r="DB8" s="861">
        <v>476</v>
      </c>
      <c r="DC8" s="862"/>
      <c r="DD8" s="862"/>
      <c r="DE8" s="862"/>
      <c r="DF8" s="863"/>
      <c r="DG8" s="861" t="s">
        <v>521</v>
      </c>
      <c r="DH8" s="862"/>
      <c r="DI8" s="862"/>
      <c r="DJ8" s="862"/>
      <c r="DK8" s="863"/>
      <c r="DL8" s="861" t="s">
        <v>521</v>
      </c>
      <c r="DM8" s="862"/>
      <c r="DN8" s="862"/>
      <c r="DO8" s="862"/>
      <c r="DP8" s="863"/>
      <c r="DQ8" s="861" t="s">
        <v>521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595</v>
      </c>
      <c r="BS9" s="848" t="s">
        <v>594</v>
      </c>
      <c r="BT9" s="849"/>
      <c r="BU9" s="849"/>
      <c r="BV9" s="849"/>
      <c r="BW9" s="849"/>
      <c r="BX9" s="849"/>
      <c r="BY9" s="849"/>
      <c r="BZ9" s="849"/>
      <c r="CA9" s="849"/>
      <c r="CB9" s="849"/>
      <c r="CC9" s="849"/>
      <c r="CD9" s="849"/>
      <c r="CE9" s="849"/>
      <c r="CF9" s="849"/>
      <c r="CG9" s="850"/>
      <c r="CH9" s="861">
        <v>5</v>
      </c>
      <c r="CI9" s="862"/>
      <c r="CJ9" s="862"/>
      <c r="CK9" s="862"/>
      <c r="CL9" s="863"/>
      <c r="CM9" s="861">
        <v>82</v>
      </c>
      <c r="CN9" s="862"/>
      <c r="CO9" s="862"/>
      <c r="CP9" s="862"/>
      <c r="CQ9" s="863"/>
      <c r="CR9" s="861">
        <v>10</v>
      </c>
      <c r="CS9" s="862"/>
      <c r="CT9" s="862"/>
      <c r="CU9" s="862"/>
      <c r="CV9" s="863"/>
      <c r="CW9" s="861">
        <v>1</v>
      </c>
      <c r="CX9" s="862"/>
      <c r="CY9" s="862"/>
      <c r="CZ9" s="862"/>
      <c r="DA9" s="863"/>
      <c r="DB9" s="861">
        <v>763</v>
      </c>
      <c r="DC9" s="862"/>
      <c r="DD9" s="862"/>
      <c r="DE9" s="862"/>
      <c r="DF9" s="863"/>
      <c r="DG9" s="861">
        <v>713</v>
      </c>
      <c r="DH9" s="862"/>
      <c r="DI9" s="862"/>
      <c r="DJ9" s="862"/>
      <c r="DK9" s="863"/>
      <c r="DL9" s="861" t="s">
        <v>521</v>
      </c>
      <c r="DM9" s="862"/>
      <c r="DN9" s="862"/>
      <c r="DO9" s="862"/>
      <c r="DP9" s="863"/>
      <c r="DQ9" s="861">
        <v>101</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117945</v>
      </c>
      <c r="R23" s="874"/>
      <c r="S23" s="874"/>
      <c r="T23" s="874"/>
      <c r="U23" s="874"/>
      <c r="V23" s="874">
        <v>115202</v>
      </c>
      <c r="W23" s="874"/>
      <c r="X23" s="874"/>
      <c r="Y23" s="874"/>
      <c r="Z23" s="874"/>
      <c r="AA23" s="874">
        <v>2743</v>
      </c>
      <c r="AB23" s="874"/>
      <c r="AC23" s="874"/>
      <c r="AD23" s="874"/>
      <c r="AE23" s="875"/>
      <c r="AF23" s="876">
        <v>2612</v>
      </c>
      <c r="AG23" s="874"/>
      <c r="AH23" s="874"/>
      <c r="AI23" s="874"/>
      <c r="AJ23" s="877"/>
      <c r="AK23" s="878"/>
      <c r="AL23" s="879"/>
      <c r="AM23" s="879"/>
      <c r="AN23" s="879"/>
      <c r="AO23" s="879"/>
      <c r="AP23" s="874">
        <v>107580</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35876</v>
      </c>
      <c r="R28" s="903"/>
      <c r="S28" s="903"/>
      <c r="T28" s="903"/>
      <c r="U28" s="903"/>
      <c r="V28" s="903">
        <v>36663</v>
      </c>
      <c r="W28" s="903"/>
      <c r="X28" s="903"/>
      <c r="Y28" s="903"/>
      <c r="Z28" s="903"/>
      <c r="AA28" s="903">
        <v>-787</v>
      </c>
      <c r="AB28" s="903"/>
      <c r="AC28" s="903"/>
      <c r="AD28" s="903"/>
      <c r="AE28" s="904"/>
      <c r="AF28" s="905">
        <v>-787</v>
      </c>
      <c r="AG28" s="903"/>
      <c r="AH28" s="903"/>
      <c r="AI28" s="903"/>
      <c r="AJ28" s="906"/>
      <c r="AK28" s="907">
        <v>3356</v>
      </c>
      <c r="AL28" s="898"/>
      <c r="AM28" s="898"/>
      <c r="AN28" s="898"/>
      <c r="AO28" s="898"/>
      <c r="AP28" s="898" t="s">
        <v>521</v>
      </c>
      <c r="AQ28" s="898"/>
      <c r="AR28" s="898"/>
      <c r="AS28" s="898"/>
      <c r="AT28" s="898"/>
      <c r="AU28" s="898" t="s">
        <v>521</v>
      </c>
      <c r="AV28" s="898"/>
      <c r="AW28" s="898"/>
      <c r="AX28" s="898"/>
      <c r="AY28" s="898"/>
      <c r="AZ28" s="899" t="s">
        <v>521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28113</v>
      </c>
      <c r="R29" s="839"/>
      <c r="S29" s="839"/>
      <c r="T29" s="839"/>
      <c r="U29" s="839"/>
      <c r="V29" s="839">
        <v>27324</v>
      </c>
      <c r="W29" s="839"/>
      <c r="X29" s="839"/>
      <c r="Y29" s="839"/>
      <c r="Z29" s="839"/>
      <c r="AA29" s="839">
        <v>789</v>
      </c>
      <c r="AB29" s="839"/>
      <c r="AC29" s="839"/>
      <c r="AD29" s="839"/>
      <c r="AE29" s="840"/>
      <c r="AF29" s="841">
        <v>789</v>
      </c>
      <c r="AG29" s="842"/>
      <c r="AH29" s="842"/>
      <c r="AI29" s="842"/>
      <c r="AJ29" s="843"/>
      <c r="AK29" s="910">
        <v>3819</v>
      </c>
      <c r="AL29" s="911"/>
      <c r="AM29" s="911"/>
      <c r="AN29" s="911"/>
      <c r="AO29" s="911"/>
      <c r="AP29" s="911" t="s">
        <v>521</v>
      </c>
      <c r="AQ29" s="911"/>
      <c r="AR29" s="911"/>
      <c r="AS29" s="911"/>
      <c r="AT29" s="911"/>
      <c r="AU29" s="911" t="s">
        <v>521</v>
      </c>
      <c r="AV29" s="911"/>
      <c r="AW29" s="911"/>
      <c r="AX29" s="911"/>
      <c r="AY29" s="911"/>
      <c r="AZ29" s="912" t="s">
        <v>521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4612</v>
      </c>
      <c r="R30" s="839"/>
      <c r="S30" s="839"/>
      <c r="T30" s="839"/>
      <c r="U30" s="839"/>
      <c r="V30" s="839">
        <v>4592</v>
      </c>
      <c r="W30" s="839"/>
      <c r="X30" s="839"/>
      <c r="Y30" s="839"/>
      <c r="Z30" s="839"/>
      <c r="AA30" s="839">
        <v>20</v>
      </c>
      <c r="AB30" s="839"/>
      <c r="AC30" s="839"/>
      <c r="AD30" s="839"/>
      <c r="AE30" s="840"/>
      <c r="AF30" s="841">
        <v>20</v>
      </c>
      <c r="AG30" s="842"/>
      <c r="AH30" s="842"/>
      <c r="AI30" s="842"/>
      <c r="AJ30" s="843"/>
      <c r="AK30" s="910">
        <v>938</v>
      </c>
      <c r="AL30" s="911"/>
      <c r="AM30" s="911"/>
      <c r="AN30" s="911"/>
      <c r="AO30" s="911"/>
      <c r="AP30" s="911" t="s">
        <v>521</v>
      </c>
      <c r="AQ30" s="911"/>
      <c r="AR30" s="911"/>
      <c r="AS30" s="911"/>
      <c r="AT30" s="911"/>
      <c r="AU30" s="911" t="s">
        <v>521</v>
      </c>
      <c r="AV30" s="911"/>
      <c r="AW30" s="911"/>
      <c r="AX30" s="911"/>
      <c r="AY30" s="911"/>
      <c r="AZ30" s="912" t="s">
        <v>521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159</v>
      </c>
      <c r="R31" s="839"/>
      <c r="S31" s="839"/>
      <c r="T31" s="839"/>
      <c r="U31" s="839"/>
      <c r="V31" s="839">
        <v>159</v>
      </c>
      <c r="W31" s="839"/>
      <c r="X31" s="839"/>
      <c r="Y31" s="839"/>
      <c r="Z31" s="839"/>
      <c r="AA31" s="839" t="s">
        <v>521</v>
      </c>
      <c r="AB31" s="839"/>
      <c r="AC31" s="839"/>
      <c r="AD31" s="839"/>
      <c r="AE31" s="840"/>
      <c r="AF31" s="841" t="s">
        <v>391</v>
      </c>
      <c r="AG31" s="842"/>
      <c r="AH31" s="842"/>
      <c r="AI31" s="842"/>
      <c r="AJ31" s="843"/>
      <c r="AK31" s="910">
        <v>47</v>
      </c>
      <c r="AL31" s="911"/>
      <c r="AM31" s="911"/>
      <c r="AN31" s="911"/>
      <c r="AO31" s="911"/>
      <c r="AP31" s="911">
        <v>123</v>
      </c>
      <c r="AQ31" s="911"/>
      <c r="AR31" s="911"/>
      <c r="AS31" s="911"/>
      <c r="AT31" s="911"/>
      <c r="AU31" s="911">
        <v>39</v>
      </c>
      <c r="AV31" s="911"/>
      <c r="AW31" s="911"/>
      <c r="AX31" s="911"/>
      <c r="AY31" s="911"/>
      <c r="AZ31" s="912" t="s">
        <v>521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510</v>
      </c>
      <c r="R32" s="839"/>
      <c r="S32" s="839"/>
      <c r="T32" s="839"/>
      <c r="U32" s="839"/>
      <c r="V32" s="839">
        <v>485</v>
      </c>
      <c r="W32" s="839"/>
      <c r="X32" s="839"/>
      <c r="Y32" s="839"/>
      <c r="Z32" s="839"/>
      <c r="AA32" s="839">
        <v>25</v>
      </c>
      <c r="AB32" s="839"/>
      <c r="AC32" s="839"/>
      <c r="AD32" s="839"/>
      <c r="AE32" s="840"/>
      <c r="AF32" s="841">
        <v>25</v>
      </c>
      <c r="AG32" s="842"/>
      <c r="AH32" s="842"/>
      <c r="AI32" s="842"/>
      <c r="AJ32" s="843"/>
      <c r="AK32" s="910" t="s">
        <v>521</v>
      </c>
      <c r="AL32" s="911"/>
      <c r="AM32" s="911"/>
      <c r="AN32" s="911"/>
      <c r="AO32" s="911"/>
      <c r="AP32" s="911" t="s">
        <v>521</v>
      </c>
      <c r="AQ32" s="911"/>
      <c r="AR32" s="911"/>
      <c r="AS32" s="911"/>
      <c r="AT32" s="911"/>
      <c r="AU32" s="911" t="s">
        <v>521</v>
      </c>
      <c r="AV32" s="911"/>
      <c r="AW32" s="911"/>
      <c r="AX32" s="911"/>
      <c r="AY32" s="911"/>
      <c r="AZ32" s="912" t="s">
        <v>521</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4965</v>
      </c>
      <c r="R33" s="839"/>
      <c r="S33" s="839"/>
      <c r="T33" s="839"/>
      <c r="U33" s="839"/>
      <c r="V33" s="839">
        <v>4775</v>
      </c>
      <c r="W33" s="839"/>
      <c r="X33" s="839"/>
      <c r="Y33" s="839"/>
      <c r="Z33" s="839"/>
      <c r="AA33" s="839">
        <v>190</v>
      </c>
      <c r="AB33" s="839"/>
      <c r="AC33" s="839"/>
      <c r="AD33" s="839"/>
      <c r="AE33" s="840"/>
      <c r="AF33" s="841">
        <v>3862</v>
      </c>
      <c r="AG33" s="842"/>
      <c r="AH33" s="842"/>
      <c r="AI33" s="842"/>
      <c r="AJ33" s="843"/>
      <c r="AK33" s="910">
        <v>58</v>
      </c>
      <c r="AL33" s="911"/>
      <c r="AM33" s="911"/>
      <c r="AN33" s="911"/>
      <c r="AO33" s="911"/>
      <c r="AP33" s="911">
        <v>22625</v>
      </c>
      <c r="AQ33" s="911"/>
      <c r="AR33" s="911"/>
      <c r="AS33" s="911"/>
      <c r="AT33" s="911"/>
      <c r="AU33" s="911">
        <v>113</v>
      </c>
      <c r="AV33" s="911"/>
      <c r="AW33" s="911"/>
      <c r="AX33" s="911"/>
      <c r="AY33" s="911"/>
      <c r="AZ33" s="912" t="s">
        <v>521</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409</v>
      </c>
      <c r="C34" s="836"/>
      <c r="D34" s="836"/>
      <c r="E34" s="836"/>
      <c r="F34" s="836"/>
      <c r="G34" s="836"/>
      <c r="H34" s="836"/>
      <c r="I34" s="836"/>
      <c r="J34" s="836"/>
      <c r="K34" s="836"/>
      <c r="L34" s="836"/>
      <c r="M34" s="836"/>
      <c r="N34" s="836"/>
      <c r="O34" s="836"/>
      <c r="P34" s="837"/>
      <c r="Q34" s="838">
        <v>22263</v>
      </c>
      <c r="R34" s="839"/>
      <c r="S34" s="839"/>
      <c r="T34" s="839"/>
      <c r="U34" s="839"/>
      <c r="V34" s="839">
        <v>22993</v>
      </c>
      <c r="W34" s="839"/>
      <c r="X34" s="839"/>
      <c r="Y34" s="839"/>
      <c r="Z34" s="839"/>
      <c r="AA34" s="839">
        <v>-730</v>
      </c>
      <c r="AB34" s="839"/>
      <c r="AC34" s="839"/>
      <c r="AD34" s="839"/>
      <c r="AE34" s="840"/>
      <c r="AF34" s="841">
        <v>6215</v>
      </c>
      <c r="AG34" s="842"/>
      <c r="AH34" s="842"/>
      <c r="AI34" s="842"/>
      <c r="AJ34" s="843"/>
      <c r="AK34" s="910">
        <v>1733</v>
      </c>
      <c r="AL34" s="911"/>
      <c r="AM34" s="911"/>
      <c r="AN34" s="911"/>
      <c r="AO34" s="911"/>
      <c r="AP34" s="911">
        <v>13928</v>
      </c>
      <c r="AQ34" s="911"/>
      <c r="AR34" s="911"/>
      <c r="AS34" s="911"/>
      <c r="AT34" s="911"/>
      <c r="AU34" s="911">
        <v>8050</v>
      </c>
      <c r="AV34" s="911"/>
      <c r="AW34" s="911"/>
      <c r="AX34" s="911"/>
      <c r="AY34" s="911"/>
      <c r="AZ34" s="912" t="s">
        <v>521</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411</v>
      </c>
      <c r="C35" s="836"/>
      <c r="D35" s="836"/>
      <c r="E35" s="836"/>
      <c r="F35" s="836"/>
      <c r="G35" s="836"/>
      <c r="H35" s="836"/>
      <c r="I35" s="836"/>
      <c r="J35" s="836"/>
      <c r="K35" s="836"/>
      <c r="L35" s="836"/>
      <c r="M35" s="836"/>
      <c r="N35" s="836"/>
      <c r="O35" s="836"/>
      <c r="P35" s="837"/>
      <c r="Q35" s="838">
        <v>8163</v>
      </c>
      <c r="R35" s="839"/>
      <c r="S35" s="839"/>
      <c r="T35" s="839"/>
      <c r="U35" s="839"/>
      <c r="V35" s="839">
        <v>8110</v>
      </c>
      <c r="W35" s="839"/>
      <c r="X35" s="839"/>
      <c r="Y35" s="839"/>
      <c r="Z35" s="839"/>
      <c r="AA35" s="839">
        <v>52</v>
      </c>
      <c r="AB35" s="839"/>
      <c r="AC35" s="839"/>
      <c r="AD35" s="839"/>
      <c r="AE35" s="840"/>
      <c r="AF35" s="841">
        <v>5204</v>
      </c>
      <c r="AG35" s="842"/>
      <c r="AH35" s="842"/>
      <c r="AI35" s="842"/>
      <c r="AJ35" s="843"/>
      <c r="AK35" s="910">
        <v>4977</v>
      </c>
      <c r="AL35" s="911"/>
      <c r="AM35" s="911"/>
      <c r="AN35" s="911"/>
      <c r="AO35" s="911"/>
      <c r="AP35" s="911">
        <v>79647</v>
      </c>
      <c r="AQ35" s="911"/>
      <c r="AR35" s="911"/>
      <c r="AS35" s="911"/>
      <c r="AT35" s="911"/>
      <c r="AU35" s="911">
        <v>59417</v>
      </c>
      <c r="AV35" s="911"/>
      <c r="AW35" s="911"/>
      <c r="AX35" s="911"/>
      <c r="AY35" s="911"/>
      <c r="AZ35" s="912" t="s">
        <v>521</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412</v>
      </c>
      <c r="C36" s="836"/>
      <c r="D36" s="836"/>
      <c r="E36" s="836"/>
      <c r="F36" s="836"/>
      <c r="G36" s="836"/>
      <c r="H36" s="836"/>
      <c r="I36" s="836"/>
      <c r="J36" s="836"/>
      <c r="K36" s="836"/>
      <c r="L36" s="836"/>
      <c r="M36" s="836"/>
      <c r="N36" s="836"/>
      <c r="O36" s="836"/>
      <c r="P36" s="837"/>
      <c r="Q36" s="838">
        <v>4</v>
      </c>
      <c r="R36" s="839"/>
      <c r="S36" s="839"/>
      <c r="T36" s="839"/>
      <c r="U36" s="839"/>
      <c r="V36" s="839">
        <v>4</v>
      </c>
      <c r="W36" s="839"/>
      <c r="X36" s="839"/>
      <c r="Y36" s="839"/>
      <c r="Z36" s="839"/>
      <c r="AA36" s="839" t="s">
        <v>521</v>
      </c>
      <c r="AB36" s="839"/>
      <c r="AC36" s="839"/>
      <c r="AD36" s="839"/>
      <c r="AE36" s="840"/>
      <c r="AF36" s="841" t="s">
        <v>413</v>
      </c>
      <c r="AG36" s="842"/>
      <c r="AH36" s="842"/>
      <c r="AI36" s="842"/>
      <c r="AJ36" s="843"/>
      <c r="AK36" s="910" t="s">
        <v>521</v>
      </c>
      <c r="AL36" s="911"/>
      <c r="AM36" s="911"/>
      <c r="AN36" s="911"/>
      <c r="AO36" s="911"/>
      <c r="AP36" s="911" t="s">
        <v>521</v>
      </c>
      <c r="AQ36" s="911"/>
      <c r="AR36" s="911"/>
      <c r="AS36" s="911"/>
      <c r="AT36" s="911"/>
      <c r="AU36" s="911" t="s">
        <v>521</v>
      </c>
      <c r="AV36" s="911"/>
      <c r="AW36" s="911"/>
      <c r="AX36" s="911"/>
      <c r="AY36" s="911"/>
      <c r="AZ36" s="912" t="s">
        <v>521</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15328</v>
      </c>
      <c r="AG63" s="922"/>
      <c r="AH63" s="922"/>
      <c r="AI63" s="922"/>
      <c r="AJ63" s="923"/>
      <c r="AK63" s="924"/>
      <c r="AL63" s="919"/>
      <c r="AM63" s="919"/>
      <c r="AN63" s="919"/>
      <c r="AO63" s="919"/>
      <c r="AP63" s="922">
        <v>116323</v>
      </c>
      <c r="AQ63" s="922"/>
      <c r="AR63" s="922"/>
      <c r="AS63" s="922"/>
      <c r="AT63" s="922"/>
      <c r="AU63" s="922">
        <v>67619</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396</v>
      </c>
      <c r="AB66" s="798"/>
      <c r="AC66" s="798"/>
      <c r="AD66" s="798"/>
      <c r="AE66" s="799"/>
      <c r="AF66" s="932" t="s">
        <v>397</v>
      </c>
      <c r="AG66" s="893"/>
      <c r="AH66" s="893"/>
      <c r="AI66" s="893"/>
      <c r="AJ66" s="933"/>
      <c r="AK66" s="797" t="s">
        <v>421</v>
      </c>
      <c r="AL66" s="821"/>
      <c r="AM66" s="821"/>
      <c r="AN66" s="821"/>
      <c r="AO66" s="822"/>
      <c r="AP66" s="797" t="s">
        <v>422</v>
      </c>
      <c r="AQ66" s="798"/>
      <c r="AR66" s="798"/>
      <c r="AS66" s="798"/>
      <c r="AT66" s="799"/>
      <c r="AU66" s="797" t="s">
        <v>423</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590</v>
      </c>
      <c r="C68" s="950"/>
      <c r="D68" s="950"/>
      <c r="E68" s="950"/>
      <c r="F68" s="950"/>
      <c r="G68" s="950"/>
      <c r="H68" s="950"/>
      <c r="I68" s="950"/>
      <c r="J68" s="950"/>
      <c r="K68" s="950"/>
      <c r="L68" s="950"/>
      <c r="M68" s="950"/>
      <c r="N68" s="950"/>
      <c r="O68" s="950"/>
      <c r="P68" s="951"/>
      <c r="Q68" s="952">
        <v>2074</v>
      </c>
      <c r="R68" s="946"/>
      <c r="S68" s="946"/>
      <c r="T68" s="946"/>
      <c r="U68" s="946"/>
      <c r="V68" s="946">
        <v>1850</v>
      </c>
      <c r="W68" s="946"/>
      <c r="X68" s="946"/>
      <c r="Y68" s="946"/>
      <c r="Z68" s="946"/>
      <c r="AA68" s="946">
        <v>224</v>
      </c>
      <c r="AB68" s="946"/>
      <c r="AC68" s="946"/>
      <c r="AD68" s="946"/>
      <c r="AE68" s="946"/>
      <c r="AF68" s="946">
        <v>224</v>
      </c>
      <c r="AG68" s="946"/>
      <c r="AH68" s="946"/>
      <c r="AI68" s="946"/>
      <c r="AJ68" s="946"/>
      <c r="AK68" s="946" t="s">
        <v>521</v>
      </c>
      <c r="AL68" s="946"/>
      <c r="AM68" s="946"/>
      <c r="AN68" s="946"/>
      <c r="AO68" s="946"/>
      <c r="AP68" s="946" t="s">
        <v>521</v>
      </c>
      <c r="AQ68" s="946"/>
      <c r="AR68" s="946"/>
      <c r="AS68" s="946"/>
      <c r="AT68" s="946"/>
      <c r="AU68" s="946" t="s">
        <v>521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591</v>
      </c>
      <c r="C69" s="954"/>
      <c r="D69" s="954"/>
      <c r="E69" s="954"/>
      <c r="F69" s="954"/>
      <c r="G69" s="954"/>
      <c r="H69" s="954"/>
      <c r="I69" s="954"/>
      <c r="J69" s="954"/>
      <c r="K69" s="954"/>
      <c r="L69" s="954"/>
      <c r="M69" s="954"/>
      <c r="N69" s="954"/>
      <c r="O69" s="954"/>
      <c r="P69" s="955"/>
      <c r="Q69" s="956">
        <v>848493</v>
      </c>
      <c r="R69" s="911"/>
      <c r="S69" s="911"/>
      <c r="T69" s="911"/>
      <c r="U69" s="911"/>
      <c r="V69" s="911">
        <v>821243</v>
      </c>
      <c r="W69" s="911"/>
      <c r="X69" s="911"/>
      <c r="Y69" s="911"/>
      <c r="Z69" s="911"/>
      <c r="AA69" s="911">
        <v>27250</v>
      </c>
      <c r="AB69" s="911"/>
      <c r="AC69" s="911"/>
      <c r="AD69" s="911"/>
      <c r="AE69" s="911"/>
      <c r="AF69" s="911">
        <v>27250</v>
      </c>
      <c r="AG69" s="911"/>
      <c r="AH69" s="911"/>
      <c r="AI69" s="911"/>
      <c r="AJ69" s="911"/>
      <c r="AK69" s="911">
        <v>2</v>
      </c>
      <c r="AL69" s="911"/>
      <c r="AM69" s="911"/>
      <c r="AN69" s="911"/>
      <c r="AO69" s="911"/>
      <c r="AP69" s="911" t="s">
        <v>521</v>
      </c>
      <c r="AQ69" s="911"/>
      <c r="AR69" s="911"/>
      <c r="AS69" s="911"/>
      <c r="AT69" s="911"/>
      <c r="AU69" s="911" t="s">
        <v>521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27474</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449</v>
      </c>
      <c r="CS102" s="930"/>
      <c r="CT102" s="930"/>
      <c r="CU102" s="930"/>
      <c r="CV102" s="973"/>
      <c r="CW102" s="972">
        <v>34</v>
      </c>
      <c r="CX102" s="930"/>
      <c r="CY102" s="930"/>
      <c r="CZ102" s="930"/>
      <c r="DA102" s="973"/>
      <c r="DB102" s="972">
        <v>1239</v>
      </c>
      <c r="DC102" s="930"/>
      <c r="DD102" s="930"/>
      <c r="DE102" s="930"/>
      <c r="DF102" s="973"/>
      <c r="DG102" s="972">
        <v>713</v>
      </c>
      <c r="DH102" s="930"/>
      <c r="DI102" s="930"/>
      <c r="DJ102" s="930"/>
      <c r="DK102" s="973"/>
      <c r="DL102" s="972" t="s">
        <v>521</v>
      </c>
      <c r="DM102" s="930"/>
      <c r="DN102" s="930"/>
      <c r="DO102" s="930"/>
      <c r="DP102" s="973"/>
      <c r="DQ102" s="972">
        <v>101</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308</v>
      </c>
      <c r="AG109" s="975"/>
      <c r="AH109" s="975"/>
      <c r="AI109" s="975"/>
      <c r="AJ109" s="976"/>
      <c r="AK109" s="974" t="s">
        <v>307</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308</v>
      </c>
      <c r="BW109" s="975"/>
      <c r="BX109" s="975"/>
      <c r="BY109" s="975"/>
      <c r="BZ109" s="976"/>
      <c r="CA109" s="974" t="s">
        <v>307</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308</v>
      </c>
      <c r="DM109" s="975"/>
      <c r="DN109" s="975"/>
      <c r="DO109" s="975"/>
      <c r="DP109" s="976"/>
      <c r="DQ109" s="974" t="s">
        <v>307</v>
      </c>
      <c r="DR109" s="975"/>
      <c r="DS109" s="975"/>
      <c r="DT109" s="975"/>
      <c r="DU109" s="976"/>
      <c r="DV109" s="974" t="s">
        <v>434</v>
      </c>
      <c r="DW109" s="975"/>
      <c r="DX109" s="975"/>
      <c r="DY109" s="975"/>
      <c r="DZ109" s="977"/>
    </row>
    <row r="110" spans="1:131" s="246"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8413334</v>
      </c>
      <c r="AB110" s="982"/>
      <c r="AC110" s="982"/>
      <c r="AD110" s="982"/>
      <c r="AE110" s="983"/>
      <c r="AF110" s="984">
        <v>8980442</v>
      </c>
      <c r="AG110" s="982"/>
      <c r="AH110" s="982"/>
      <c r="AI110" s="982"/>
      <c r="AJ110" s="983"/>
      <c r="AK110" s="984">
        <v>9080929</v>
      </c>
      <c r="AL110" s="982"/>
      <c r="AM110" s="982"/>
      <c r="AN110" s="982"/>
      <c r="AO110" s="983"/>
      <c r="AP110" s="985">
        <v>14.3</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102650752</v>
      </c>
      <c r="BR110" s="1017"/>
      <c r="BS110" s="1017"/>
      <c r="BT110" s="1017"/>
      <c r="BU110" s="1017"/>
      <c r="BV110" s="1017">
        <v>104829177</v>
      </c>
      <c r="BW110" s="1017"/>
      <c r="BX110" s="1017"/>
      <c r="BY110" s="1017"/>
      <c r="BZ110" s="1017"/>
      <c r="CA110" s="1017">
        <v>107579954</v>
      </c>
      <c r="CB110" s="1017"/>
      <c r="CC110" s="1017"/>
      <c r="CD110" s="1017"/>
      <c r="CE110" s="1017"/>
      <c r="CF110" s="1031">
        <v>170</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440</v>
      </c>
      <c r="DH110" s="1017"/>
      <c r="DI110" s="1017"/>
      <c r="DJ110" s="1017"/>
      <c r="DK110" s="1017"/>
      <c r="DL110" s="1017" t="s">
        <v>391</v>
      </c>
      <c r="DM110" s="1017"/>
      <c r="DN110" s="1017"/>
      <c r="DO110" s="1017"/>
      <c r="DP110" s="1017"/>
      <c r="DQ110" s="1017" t="s">
        <v>441</v>
      </c>
      <c r="DR110" s="1017"/>
      <c r="DS110" s="1017"/>
      <c r="DT110" s="1017"/>
      <c r="DU110" s="1017"/>
      <c r="DV110" s="1018" t="s">
        <v>442</v>
      </c>
      <c r="DW110" s="1018"/>
      <c r="DX110" s="1018"/>
      <c r="DY110" s="1018"/>
      <c r="DZ110" s="1019"/>
    </row>
    <row r="111" spans="1:131" s="246" customFormat="1" ht="26.25" customHeight="1" x14ac:dyDescent="0.15">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413</v>
      </c>
      <c r="AB111" s="1024"/>
      <c r="AC111" s="1024"/>
      <c r="AD111" s="1024"/>
      <c r="AE111" s="1025"/>
      <c r="AF111" s="1026" t="s">
        <v>413</v>
      </c>
      <c r="AG111" s="1024"/>
      <c r="AH111" s="1024"/>
      <c r="AI111" s="1024"/>
      <c r="AJ111" s="1025"/>
      <c r="AK111" s="1026" t="s">
        <v>391</v>
      </c>
      <c r="AL111" s="1024"/>
      <c r="AM111" s="1024"/>
      <c r="AN111" s="1024"/>
      <c r="AO111" s="1025"/>
      <c r="AP111" s="1027" t="s">
        <v>391</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357272</v>
      </c>
      <c r="BR111" s="1010"/>
      <c r="BS111" s="1010"/>
      <c r="BT111" s="1010"/>
      <c r="BU111" s="1010"/>
      <c r="BV111" s="1010">
        <v>423629</v>
      </c>
      <c r="BW111" s="1010"/>
      <c r="BX111" s="1010"/>
      <c r="BY111" s="1010"/>
      <c r="BZ111" s="1010"/>
      <c r="CA111" s="1010">
        <v>637784</v>
      </c>
      <c r="CB111" s="1010"/>
      <c r="CC111" s="1010"/>
      <c r="CD111" s="1010"/>
      <c r="CE111" s="1010"/>
      <c r="CF111" s="1004">
        <v>1</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446</v>
      </c>
      <c r="DH111" s="1010"/>
      <c r="DI111" s="1010"/>
      <c r="DJ111" s="1010"/>
      <c r="DK111" s="1010"/>
      <c r="DL111" s="1010" t="s">
        <v>413</v>
      </c>
      <c r="DM111" s="1010"/>
      <c r="DN111" s="1010"/>
      <c r="DO111" s="1010"/>
      <c r="DP111" s="1010"/>
      <c r="DQ111" s="1010" t="s">
        <v>391</v>
      </c>
      <c r="DR111" s="1010"/>
      <c r="DS111" s="1010"/>
      <c r="DT111" s="1010"/>
      <c r="DU111" s="1010"/>
      <c r="DV111" s="1011" t="s">
        <v>441</v>
      </c>
      <c r="DW111" s="1011"/>
      <c r="DX111" s="1011"/>
      <c r="DY111" s="1011"/>
      <c r="DZ111" s="1012"/>
    </row>
    <row r="112" spans="1:131" s="246" customFormat="1" ht="26.25" customHeight="1" x14ac:dyDescent="0.15">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413</v>
      </c>
      <c r="AG112" s="1049"/>
      <c r="AH112" s="1049"/>
      <c r="AI112" s="1049"/>
      <c r="AJ112" s="1050"/>
      <c r="AK112" s="1051" t="s">
        <v>449</v>
      </c>
      <c r="AL112" s="1049"/>
      <c r="AM112" s="1049"/>
      <c r="AN112" s="1049"/>
      <c r="AO112" s="1050"/>
      <c r="AP112" s="1052" t="s">
        <v>440</v>
      </c>
      <c r="AQ112" s="1053"/>
      <c r="AR112" s="1053"/>
      <c r="AS112" s="1053"/>
      <c r="AT112" s="1054"/>
      <c r="AU112" s="990"/>
      <c r="AV112" s="991"/>
      <c r="AW112" s="991"/>
      <c r="AX112" s="991"/>
      <c r="AY112" s="991"/>
      <c r="AZ112" s="1039" t="s">
        <v>450</v>
      </c>
      <c r="BA112" s="1040"/>
      <c r="BB112" s="1040"/>
      <c r="BC112" s="1040"/>
      <c r="BD112" s="1040"/>
      <c r="BE112" s="1040"/>
      <c r="BF112" s="1040"/>
      <c r="BG112" s="1040"/>
      <c r="BH112" s="1040"/>
      <c r="BI112" s="1040"/>
      <c r="BJ112" s="1040"/>
      <c r="BK112" s="1040"/>
      <c r="BL112" s="1040"/>
      <c r="BM112" s="1040"/>
      <c r="BN112" s="1040"/>
      <c r="BO112" s="1040"/>
      <c r="BP112" s="1041"/>
      <c r="BQ112" s="1009">
        <v>71785555</v>
      </c>
      <c r="BR112" s="1010"/>
      <c r="BS112" s="1010"/>
      <c r="BT112" s="1010"/>
      <c r="BU112" s="1010"/>
      <c r="BV112" s="1010">
        <v>69200526</v>
      </c>
      <c r="BW112" s="1010"/>
      <c r="BX112" s="1010"/>
      <c r="BY112" s="1010"/>
      <c r="BZ112" s="1010"/>
      <c r="CA112" s="1010">
        <v>67619093</v>
      </c>
      <c r="CB112" s="1010"/>
      <c r="CC112" s="1010"/>
      <c r="CD112" s="1010"/>
      <c r="CE112" s="1010"/>
      <c r="CF112" s="1004">
        <v>106.8</v>
      </c>
      <c r="CG112" s="1005"/>
      <c r="CH112" s="1005"/>
      <c r="CI112" s="1005"/>
      <c r="CJ112" s="1005"/>
      <c r="CK112" s="1035"/>
      <c r="CL112" s="1036"/>
      <c r="CM112" s="1006" t="s">
        <v>451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452</v>
      </c>
      <c r="DH112" s="1010"/>
      <c r="DI112" s="1010"/>
      <c r="DJ112" s="1010"/>
      <c r="DK112" s="1010"/>
      <c r="DL112" s="1010" t="s">
        <v>440</v>
      </c>
      <c r="DM112" s="1010"/>
      <c r="DN112" s="1010"/>
      <c r="DO112" s="1010"/>
      <c r="DP112" s="1010"/>
      <c r="DQ112" s="1010" t="s">
        <v>452</v>
      </c>
      <c r="DR112" s="1010"/>
      <c r="DS112" s="1010"/>
      <c r="DT112" s="1010"/>
      <c r="DU112" s="1010"/>
      <c r="DV112" s="1011" t="s">
        <v>413</v>
      </c>
      <c r="DW112" s="1011"/>
      <c r="DX112" s="1011"/>
      <c r="DY112" s="1011"/>
      <c r="DZ112" s="1012"/>
    </row>
    <row r="113" spans="1:130" s="246" customFormat="1" ht="26.25" customHeight="1" x14ac:dyDescent="0.15">
      <c r="A113" s="1044"/>
      <c r="B113" s="1045"/>
      <c r="C113" s="1040" t="s">
        <v>453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4006644</v>
      </c>
      <c r="AB113" s="1024"/>
      <c r="AC113" s="1024"/>
      <c r="AD113" s="1024"/>
      <c r="AE113" s="1025"/>
      <c r="AF113" s="1026">
        <v>3930859</v>
      </c>
      <c r="AG113" s="1024"/>
      <c r="AH113" s="1024"/>
      <c r="AI113" s="1024"/>
      <c r="AJ113" s="1025"/>
      <c r="AK113" s="1026">
        <v>3899850</v>
      </c>
      <c r="AL113" s="1024"/>
      <c r="AM113" s="1024"/>
      <c r="AN113" s="1024"/>
      <c r="AO113" s="1025"/>
      <c r="AP113" s="1027">
        <v>6.2</v>
      </c>
      <c r="AQ113" s="1028"/>
      <c r="AR113" s="1028"/>
      <c r="AS113" s="1028"/>
      <c r="AT113" s="1029"/>
      <c r="AU113" s="990"/>
      <c r="AV113" s="991"/>
      <c r="AW113" s="991"/>
      <c r="AX113" s="991"/>
      <c r="AY113" s="991"/>
      <c r="AZ113" s="1039" t="s">
        <v>454</v>
      </c>
      <c r="BA113" s="1040"/>
      <c r="BB113" s="1040"/>
      <c r="BC113" s="1040"/>
      <c r="BD113" s="1040"/>
      <c r="BE113" s="1040"/>
      <c r="BF113" s="1040"/>
      <c r="BG113" s="1040"/>
      <c r="BH113" s="1040"/>
      <c r="BI113" s="1040"/>
      <c r="BJ113" s="1040"/>
      <c r="BK113" s="1040"/>
      <c r="BL113" s="1040"/>
      <c r="BM113" s="1040"/>
      <c r="BN113" s="1040"/>
      <c r="BO113" s="1040"/>
      <c r="BP113" s="1041"/>
      <c r="BQ113" s="1009" t="s">
        <v>449</v>
      </c>
      <c r="BR113" s="1010"/>
      <c r="BS113" s="1010"/>
      <c r="BT113" s="1010"/>
      <c r="BU113" s="1010"/>
      <c r="BV113" s="1010" t="s">
        <v>440</v>
      </c>
      <c r="BW113" s="1010"/>
      <c r="BX113" s="1010"/>
      <c r="BY113" s="1010"/>
      <c r="BZ113" s="1010"/>
      <c r="CA113" s="1010" t="s">
        <v>440</v>
      </c>
      <c r="CB113" s="1010"/>
      <c r="CC113" s="1010"/>
      <c r="CD113" s="1010"/>
      <c r="CE113" s="1010"/>
      <c r="CF113" s="1004" t="s">
        <v>449</v>
      </c>
      <c r="CG113" s="1005"/>
      <c r="CH113" s="1005"/>
      <c r="CI113" s="1005"/>
      <c r="CJ113" s="1005"/>
      <c r="CK113" s="1035"/>
      <c r="CL113" s="1036"/>
      <c r="CM113" s="1006" t="s">
        <v>455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449</v>
      </c>
      <c r="DH113" s="1049"/>
      <c r="DI113" s="1049"/>
      <c r="DJ113" s="1049"/>
      <c r="DK113" s="1050"/>
      <c r="DL113" s="1051" t="s">
        <v>452</v>
      </c>
      <c r="DM113" s="1049"/>
      <c r="DN113" s="1049"/>
      <c r="DO113" s="1049"/>
      <c r="DP113" s="1050"/>
      <c r="DQ113" s="1051" t="s">
        <v>440</v>
      </c>
      <c r="DR113" s="1049"/>
      <c r="DS113" s="1049"/>
      <c r="DT113" s="1049"/>
      <c r="DU113" s="1050"/>
      <c r="DV113" s="1052" t="s">
        <v>449</v>
      </c>
      <c r="DW113" s="1053"/>
      <c r="DX113" s="1053"/>
      <c r="DY113" s="1053"/>
      <c r="DZ113" s="1054"/>
    </row>
    <row r="114" spans="1:130" s="246" customFormat="1" ht="26.25" customHeight="1" x14ac:dyDescent="0.15">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440</v>
      </c>
      <c r="AB114" s="1049"/>
      <c r="AC114" s="1049"/>
      <c r="AD114" s="1049"/>
      <c r="AE114" s="1050"/>
      <c r="AF114" s="1051" t="s">
        <v>413</v>
      </c>
      <c r="AG114" s="1049"/>
      <c r="AH114" s="1049"/>
      <c r="AI114" s="1049"/>
      <c r="AJ114" s="1050"/>
      <c r="AK114" s="1051" t="s">
        <v>452</v>
      </c>
      <c r="AL114" s="1049"/>
      <c r="AM114" s="1049"/>
      <c r="AN114" s="1049"/>
      <c r="AO114" s="1050"/>
      <c r="AP114" s="1052" t="s">
        <v>413</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15159947</v>
      </c>
      <c r="BR114" s="1010"/>
      <c r="BS114" s="1010"/>
      <c r="BT114" s="1010"/>
      <c r="BU114" s="1010"/>
      <c r="BV114" s="1010">
        <v>14594693</v>
      </c>
      <c r="BW114" s="1010"/>
      <c r="BX114" s="1010"/>
      <c r="BY114" s="1010"/>
      <c r="BZ114" s="1010"/>
      <c r="CA114" s="1010">
        <v>14644152</v>
      </c>
      <c r="CB114" s="1010"/>
      <c r="CC114" s="1010"/>
      <c r="CD114" s="1010"/>
      <c r="CE114" s="1010"/>
      <c r="CF114" s="1004">
        <v>23.1</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413</v>
      </c>
      <c r="DH114" s="1049"/>
      <c r="DI114" s="1049"/>
      <c r="DJ114" s="1049"/>
      <c r="DK114" s="1050"/>
      <c r="DL114" s="1051" t="s">
        <v>413</v>
      </c>
      <c r="DM114" s="1049"/>
      <c r="DN114" s="1049"/>
      <c r="DO114" s="1049"/>
      <c r="DP114" s="1050"/>
      <c r="DQ114" s="1051" t="s">
        <v>449</v>
      </c>
      <c r="DR114" s="1049"/>
      <c r="DS114" s="1049"/>
      <c r="DT114" s="1049"/>
      <c r="DU114" s="1050"/>
      <c r="DV114" s="1052" t="s">
        <v>413</v>
      </c>
      <c r="DW114" s="1053"/>
      <c r="DX114" s="1053"/>
      <c r="DY114" s="1053"/>
      <c r="DZ114" s="1054"/>
    </row>
    <row r="115" spans="1:130" s="246" customFormat="1" ht="26.25" customHeight="1" x14ac:dyDescent="0.15">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134299</v>
      </c>
      <c r="AB115" s="1024"/>
      <c r="AC115" s="1024"/>
      <c r="AD115" s="1024"/>
      <c r="AE115" s="1025"/>
      <c r="AF115" s="1026">
        <v>395</v>
      </c>
      <c r="AG115" s="1024"/>
      <c r="AH115" s="1024"/>
      <c r="AI115" s="1024"/>
      <c r="AJ115" s="1025"/>
      <c r="AK115" s="1026">
        <v>3014</v>
      </c>
      <c r="AL115" s="1024"/>
      <c r="AM115" s="1024"/>
      <c r="AN115" s="1024"/>
      <c r="AO115" s="1025"/>
      <c r="AP115" s="1027">
        <v>0</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v>111243</v>
      </c>
      <c r="BR115" s="1010"/>
      <c r="BS115" s="1010"/>
      <c r="BT115" s="1010"/>
      <c r="BU115" s="1010"/>
      <c r="BV115" s="1010">
        <v>106115</v>
      </c>
      <c r="BW115" s="1010"/>
      <c r="BX115" s="1010"/>
      <c r="BY115" s="1010"/>
      <c r="BZ115" s="1010"/>
      <c r="CA115" s="1010">
        <v>100728</v>
      </c>
      <c r="CB115" s="1010"/>
      <c r="CC115" s="1010"/>
      <c r="CD115" s="1010"/>
      <c r="CE115" s="1010"/>
      <c r="CF115" s="1004">
        <v>0.2</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357272</v>
      </c>
      <c r="DH115" s="1049"/>
      <c r="DI115" s="1049"/>
      <c r="DJ115" s="1049"/>
      <c r="DK115" s="1050"/>
      <c r="DL115" s="1051">
        <v>423629</v>
      </c>
      <c r="DM115" s="1049"/>
      <c r="DN115" s="1049"/>
      <c r="DO115" s="1049"/>
      <c r="DP115" s="1050"/>
      <c r="DQ115" s="1051">
        <v>637784</v>
      </c>
      <c r="DR115" s="1049"/>
      <c r="DS115" s="1049"/>
      <c r="DT115" s="1049"/>
      <c r="DU115" s="1050"/>
      <c r="DV115" s="1052">
        <v>1</v>
      </c>
      <c r="DW115" s="1053"/>
      <c r="DX115" s="1053"/>
      <c r="DY115" s="1053"/>
      <c r="DZ115" s="1054"/>
    </row>
    <row r="116" spans="1:130" s="246" customFormat="1" ht="26.25" customHeight="1" x14ac:dyDescent="0.15">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440</v>
      </c>
      <c r="AB116" s="1049"/>
      <c r="AC116" s="1049"/>
      <c r="AD116" s="1049"/>
      <c r="AE116" s="1050"/>
      <c r="AF116" s="1051" t="s">
        <v>391</v>
      </c>
      <c r="AG116" s="1049"/>
      <c r="AH116" s="1049"/>
      <c r="AI116" s="1049"/>
      <c r="AJ116" s="1050"/>
      <c r="AK116" s="1051" t="s">
        <v>391</v>
      </c>
      <c r="AL116" s="1049"/>
      <c r="AM116" s="1049"/>
      <c r="AN116" s="1049"/>
      <c r="AO116" s="1050"/>
      <c r="AP116" s="1052" t="s">
        <v>440</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440</v>
      </c>
      <c r="BW116" s="1010"/>
      <c r="BX116" s="1010"/>
      <c r="BY116" s="1010"/>
      <c r="BZ116" s="1010"/>
      <c r="CA116" s="1010" t="s">
        <v>452</v>
      </c>
      <c r="CB116" s="1010"/>
      <c r="CC116" s="1010"/>
      <c r="CD116" s="1010"/>
      <c r="CE116" s="1010"/>
      <c r="CF116" s="1004" t="s">
        <v>440</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391</v>
      </c>
      <c r="DH116" s="1049"/>
      <c r="DI116" s="1049"/>
      <c r="DJ116" s="1049"/>
      <c r="DK116" s="1050"/>
      <c r="DL116" s="1051" t="s">
        <v>413</v>
      </c>
      <c r="DM116" s="1049"/>
      <c r="DN116" s="1049"/>
      <c r="DO116" s="1049"/>
      <c r="DP116" s="1050"/>
      <c r="DQ116" s="1051" t="s">
        <v>449</v>
      </c>
      <c r="DR116" s="1049"/>
      <c r="DS116" s="1049"/>
      <c r="DT116" s="1049"/>
      <c r="DU116" s="1050"/>
      <c r="DV116" s="1052" t="s">
        <v>440</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12554277</v>
      </c>
      <c r="AB117" s="1067"/>
      <c r="AC117" s="1067"/>
      <c r="AD117" s="1067"/>
      <c r="AE117" s="1068"/>
      <c r="AF117" s="1069">
        <v>12911696</v>
      </c>
      <c r="AG117" s="1067"/>
      <c r="AH117" s="1067"/>
      <c r="AI117" s="1067"/>
      <c r="AJ117" s="1068"/>
      <c r="AK117" s="1069">
        <v>12983793</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391</v>
      </c>
      <c r="BR117" s="1010"/>
      <c r="BS117" s="1010"/>
      <c r="BT117" s="1010"/>
      <c r="BU117" s="1010"/>
      <c r="BV117" s="1010" t="s">
        <v>452</v>
      </c>
      <c r="BW117" s="1010"/>
      <c r="BX117" s="1010"/>
      <c r="BY117" s="1010"/>
      <c r="BZ117" s="1010"/>
      <c r="CA117" s="1010" t="s">
        <v>440</v>
      </c>
      <c r="CB117" s="1010"/>
      <c r="CC117" s="1010"/>
      <c r="CD117" s="1010"/>
      <c r="CE117" s="1010"/>
      <c r="CF117" s="1004" t="s">
        <v>449</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452</v>
      </c>
      <c r="DH117" s="1049"/>
      <c r="DI117" s="1049"/>
      <c r="DJ117" s="1049"/>
      <c r="DK117" s="1050"/>
      <c r="DL117" s="1051" t="s">
        <v>452</v>
      </c>
      <c r="DM117" s="1049"/>
      <c r="DN117" s="1049"/>
      <c r="DO117" s="1049"/>
      <c r="DP117" s="1050"/>
      <c r="DQ117" s="1051" t="s">
        <v>452</v>
      </c>
      <c r="DR117" s="1049"/>
      <c r="DS117" s="1049"/>
      <c r="DT117" s="1049"/>
      <c r="DU117" s="1050"/>
      <c r="DV117" s="1052" t="s">
        <v>413</v>
      </c>
      <c r="DW117" s="1053"/>
      <c r="DX117" s="1053"/>
      <c r="DY117" s="1053"/>
      <c r="DZ117" s="1054"/>
    </row>
    <row r="118" spans="1:130" s="246"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308</v>
      </c>
      <c r="AG118" s="975"/>
      <c r="AH118" s="975"/>
      <c r="AI118" s="975"/>
      <c r="AJ118" s="976"/>
      <c r="AK118" s="974" t="s">
        <v>307</v>
      </c>
      <c r="AL118" s="975"/>
      <c r="AM118" s="975"/>
      <c r="AN118" s="975"/>
      <c r="AO118" s="976"/>
      <c r="AP118" s="1061" t="s">
        <v>434</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413</v>
      </c>
      <c r="BR118" s="1088"/>
      <c r="BS118" s="1088"/>
      <c r="BT118" s="1088"/>
      <c r="BU118" s="1088"/>
      <c r="BV118" s="1088" t="s">
        <v>413</v>
      </c>
      <c r="BW118" s="1088"/>
      <c r="BX118" s="1088"/>
      <c r="BY118" s="1088"/>
      <c r="BZ118" s="1088"/>
      <c r="CA118" s="1088" t="s">
        <v>440</v>
      </c>
      <c r="CB118" s="1088"/>
      <c r="CC118" s="1088"/>
      <c r="CD118" s="1088"/>
      <c r="CE118" s="1088"/>
      <c r="CF118" s="1004" t="s">
        <v>449</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413</v>
      </c>
      <c r="DH118" s="1049"/>
      <c r="DI118" s="1049"/>
      <c r="DJ118" s="1049"/>
      <c r="DK118" s="1050"/>
      <c r="DL118" s="1051" t="s">
        <v>391</v>
      </c>
      <c r="DM118" s="1049"/>
      <c r="DN118" s="1049"/>
      <c r="DO118" s="1049"/>
      <c r="DP118" s="1050"/>
      <c r="DQ118" s="1051" t="s">
        <v>413</v>
      </c>
      <c r="DR118" s="1049"/>
      <c r="DS118" s="1049"/>
      <c r="DT118" s="1049"/>
      <c r="DU118" s="1050"/>
      <c r="DV118" s="1052" t="s">
        <v>446</v>
      </c>
      <c r="DW118" s="1053"/>
      <c r="DX118" s="1053"/>
      <c r="DY118" s="1053"/>
      <c r="DZ118" s="1054"/>
    </row>
    <row r="119" spans="1:130" s="246"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413</v>
      </c>
      <c r="AB119" s="982"/>
      <c r="AC119" s="982"/>
      <c r="AD119" s="982"/>
      <c r="AE119" s="983"/>
      <c r="AF119" s="984" t="s">
        <v>440</v>
      </c>
      <c r="AG119" s="982"/>
      <c r="AH119" s="982"/>
      <c r="AI119" s="982"/>
      <c r="AJ119" s="983"/>
      <c r="AK119" s="984" t="s">
        <v>413</v>
      </c>
      <c r="AL119" s="982"/>
      <c r="AM119" s="982"/>
      <c r="AN119" s="982"/>
      <c r="AO119" s="983"/>
      <c r="AP119" s="985" t="s">
        <v>452</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470</v>
      </c>
      <c r="BP119" s="1096"/>
      <c r="BQ119" s="1087">
        <v>190064769</v>
      </c>
      <c r="BR119" s="1088"/>
      <c r="BS119" s="1088"/>
      <c r="BT119" s="1088"/>
      <c r="BU119" s="1088"/>
      <c r="BV119" s="1088">
        <v>189154140</v>
      </c>
      <c r="BW119" s="1088"/>
      <c r="BX119" s="1088"/>
      <c r="BY119" s="1088"/>
      <c r="BZ119" s="1088"/>
      <c r="CA119" s="1088">
        <v>190581711</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413</v>
      </c>
      <c r="DH119" s="1074"/>
      <c r="DI119" s="1074"/>
      <c r="DJ119" s="1074"/>
      <c r="DK119" s="1075"/>
      <c r="DL119" s="1073" t="s">
        <v>440</v>
      </c>
      <c r="DM119" s="1074"/>
      <c r="DN119" s="1074"/>
      <c r="DO119" s="1074"/>
      <c r="DP119" s="1075"/>
      <c r="DQ119" s="1073" t="s">
        <v>449</v>
      </c>
      <c r="DR119" s="1074"/>
      <c r="DS119" s="1074"/>
      <c r="DT119" s="1074"/>
      <c r="DU119" s="1075"/>
      <c r="DV119" s="1076" t="s">
        <v>449</v>
      </c>
      <c r="DW119" s="1077"/>
      <c r="DX119" s="1077"/>
      <c r="DY119" s="1077"/>
      <c r="DZ119" s="1078"/>
    </row>
    <row r="120" spans="1:130" s="246" customFormat="1" ht="26.25" customHeight="1" x14ac:dyDescent="0.15">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449</v>
      </c>
      <c r="AB120" s="1049"/>
      <c r="AC120" s="1049"/>
      <c r="AD120" s="1049"/>
      <c r="AE120" s="1050"/>
      <c r="AF120" s="1051" t="s">
        <v>391</v>
      </c>
      <c r="AG120" s="1049"/>
      <c r="AH120" s="1049"/>
      <c r="AI120" s="1049"/>
      <c r="AJ120" s="1050"/>
      <c r="AK120" s="1051" t="s">
        <v>413</v>
      </c>
      <c r="AL120" s="1049"/>
      <c r="AM120" s="1049"/>
      <c r="AN120" s="1049"/>
      <c r="AO120" s="1050"/>
      <c r="AP120" s="1052" t="s">
        <v>449</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9897464</v>
      </c>
      <c r="BR120" s="1017"/>
      <c r="BS120" s="1017"/>
      <c r="BT120" s="1017"/>
      <c r="BU120" s="1017"/>
      <c r="BV120" s="1017">
        <v>10334194</v>
      </c>
      <c r="BW120" s="1017"/>
      <c r="BX120" s="1017"/>
      <c r="BY120" s="1017"/>
      <c r="BZ120" s="1017"/>
      <c r="CA120" s="1017">
        <v>10194676</v>
      </c>
      <c r="CB120" s="1017"/>
      <c r="CC120" s="1017"/>
      <c r="CD120" s="1017"/>
      <c r="CE120" s="1017"/>
      <c r="CF120" s="1031">
        <v>16.100000000000001</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64559245</v>
      </c>
      <c r="DH120" s="1017"/>
      <c r="DI120" s="1017"/>
      <c r="DJ120" s="1017"/>
      <c r="DK120" s="1017"/>
      <c r="DL120" s="1017">
        <v>61445890</v>
      </c>
      <c r="DM120" s="1017"/>
      <c r="DN120" s="1017"/>
      <c r="DO120" s="1017"/>
      <c r="DP120" s="1017"/>
      <c r="DQ120" s="1017">
        <v>59416545</v>
      </c>
      <c r="DR120" s="1017"/>
      <c r="DS120" s="1017"/>
      <c r="DT120" s="1017"/>
      <c r="DU120" s="1017"/>
      <c r="DV120" s="1018">
        <v>93.9</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440</v>
      </c>
      <c r="AB121" s="1049"/>
      <c r="AC121" s="1049"/>
      <c r="AD121" s="1049"/>
      <c r="AE121" s="1050"/>
      <c r="AF121" s="1051" t="s">
        <v>440</v>
      </c>
      <c r="AG121" s="1049"/>
      <c r="AH121" s="1049"/>
      <c r="AI121" s="1049"/>
      <c r="AJ121" s="1050"/>
      <c r="AK121" s="1051" t="s">
        <v>440</v>
      </c>
      <c r="AL121" s="1049"/>
      <c r="AM121" s="1049"/>
      <c r="AN121" s="1049"/>
      <c r="AO121" s="1050"/>
      <c r="AP121" s="1052" t="s">
        <v>449</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31743143</v>
      </c>
      <c r="BR121" s="1010"/>
      <c r="BS121" s="1010"/>
      <c r="BT121" s="1010"/>
      <c r="BU121" s="1010"/>
      <c r="BV121" s="1010">
        <v>23323901</v>
      </c>
      <c r="BW121" s="1010"/>
      <c r="BX121" s="1010"/>
      <c r="BY121" s="1010"/>
      <c r="BZ121" s="1010"/>
      <c r="CA121" s="1010">
        <v>26258226</v>
      </c>
      <c r="CB121" s="1010"/>
      <c r="CC121" s="1010"/>
      <c r="CD121" s="1010"/>
      <c r="CE121" s="1010"/>
      <c r="CF121" s="1004">
        <v>41.5</v>
      </c>
      <c r="CG121" s="1005"/>
      <c r="CH121" s="1005"/>
      <c r="CI121" s="1005"/>
      <c r="CJ121" s="1005"/>
      <c r="CK121" s="1100"/>
      <c r="CL121" s="1101"/>
      <c r="CM121" s="1101"/>
      <c r="CN121" s="1101"/>
      <c r="CO121" s="1102"/>
      <c r="CP121" s="1110" t="s">
        <v>409</v>
      </c>
      <c r="CQ121" s="1111"/>
      <c r="CR121" s="1111"/>
      <c r="CS121" s="1111"/>
      <c r="CT121" s="1111"/>
      <c r="CU121" s="1111"/>
      <c r="CV121" s="1111"/>
      <c r="CW121" s="1111"/>
      <c r="CX121" s="1111"/>
      <c r="CY121" s="1111"/>
      <c r="CZ121" s="1111"/>
      <c r="DA121" s="1111"/>
      <c r="DB121" s="1111"/>
      <c r="DC121" s="1111"/>
      <c r="DD121" s="1111"/>
      <c r="DE121" s="1111"/>
      <c r="DF121" s="1112"/>
      <c r="DG121" s="1009">
        <v>6996351</v>
      </c>
      <c r="DH121" s="1010"/>
      <c r="DI121" s="1010"/>
      <c r="DJ121" s="1010"/>
      <c r="DK121" s="1010"/>
      <c r="DL121" s="1010">
        <v>7568223</v>
      </c>
      <c r="DM121" s="1010"/>
      <c r="DN121" s="1010"/>
      <c r="DO121" s="1010"/>
      <c r="DP121" s="1010"/>
      <c r="DQ121" s="1010">
        <v>8050308</v>
      </c>
      <c r="DR121" s="1010"/>
      <c r="DS121" s="1010"/>
      <c r="DT121" s="1010"/>
      <c r="DU121" s="1010"/>
      <c r="DV121" s="1011">
        <v>12.7</v>
      </c>
      <c r="DW121" s="1011"/>
      <c r="DX121" s="1011"/>
      <c r="DY121" s="1011"/>
      <c r="DZ121" s="1012"/>
    </row>
    <row r="122" spans="1:130" s="246" customFormat="1" ht="26.25" customHeight="1" x14ac:dyDescent="0.15">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413</v>
      </c>
      <c r="AB122" s="1049"/>
      <c r="AC122" s="1049"/>
      <c r="AD122" s="1049"/>
      <c r="AE122" s="1050"/>
      <c r="AF122" s="1051" t="s">
        <v>446</v>
      </c>
      <c r="AG122" s="1049"/>
      <c r="AH122" s="1049"/>
      <c r="AI122" s="1049"/>
      <c r="AJ122" s="1050"/>
      <c r="AK122" s="1051" t="s">
        <v>440</v>
      </c>
      <c r="AL122" s="1049"/>
      <c r="AM122" s="1049"/>
      <c r="AN122" s="1049"/>
      <c r="AO122" s="1050"/>
      <c r="AP122" s="1052" t="s">
        <v>440</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121221863</v>
      </c>
      <c r="BR122" s="1088"/>
      <c r="BS122" s="1088"/>
      <c r="BT122" s="1088"/>
      <c r="BU122" s="1088"/>
      <c r="BV122" s="1088">
        <v>122743576</v>
      </c>
      <c r="BW122" s="1088"/>
      <c r="BX122" s="1088"/>
      <c r="BY122" s="1088"/>
      <c r="BZ122" s="1088"/>
      <c r="CA122" s="1088">
        <v>124890640</v>
      </c>
      <c r="CB122" s="1088"/>
      <c r="CC122" s="1088"/>
      <c r="CD122" s="1088"/>
      <c r="CE122" s="1088"/>
      <c r="CF122" s="1108">
        <v>197.3</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v>114912</v>
      </c>
      <c r="DH122" s="1010"/>
      <c r="DI122" s="1010"/>
      <c r="DJ122" s="1010"/>
      <c r="DK122" s="1010"/>
      <c r="DL122" s="1010">
        <v>113704</v>
      </c>
      <c r="DM122" s="1010"/>
      <c r="DN122" s="1010"/>
      <c r="DO122" s="1010"/>
      <c r="DP122" s="1010"/>
      <c r="DQ122" s="1010">
        <v>113126</v>
      </c>
      <c r="DR122" s="1010"/>
      <c r="DS122" s="1010"/>
      <c r="DT122" s="1010"/>
      <c r="DU122" s="1010"/>
      <c r="DV122" s="1011">
        <v>0.2</v>
      </c>
      <c r="DW122" s="1011"/>
      <c r="DX122" s="1011"/>
      <c r="DY122" s="1011"/>
      <c r="DZ122" s="1012"/>
    </row>
    <row r="123" spans="1:130" s="246" customFormat="1" ht="26.25" customHeight="1" x14ac:dyDescent="0.15">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413</v>
      </c>
      <c r="AB123" s="1049"/>
      <c r="AC123" s="1049"/>
      <c r="AD123" s="1049"/>
      <c r="AE123" s="1050"/>
      <c r="AF123" s="1051" t="s">
        <v>413</v>
      </c>
      <c r="AG123" s="1049"/>
      <c r="AH123" s="1049"/>
      <c r="AI123" s="1049"/>
      <c r="AJ123" s="1050"/>
      <c r="AK123" s="1051" t="s">
        <v>391</v>
      </c>
      <c r="AL123" s="1049"/>
      <c r="AM123" s="1049"/>
      <c r="AN123" s="1049"/>
      <c r="AO123" s="1050"/>
      <c r="AP123" s="1052" t="s">
        <v>413</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480</v>
      </c>
      <c r="BP123" s="1096"/>
      <c r="BQ123" s="1155">
        <v>162862470</v>
      </c>
      <c r="BR123" s="1156"/>
      <c r="BS123" s="1156"/>
      <c r="BT123" s="1156"/>
      <c r="BU123" s="1156"/>
      <c r="BV123" s="1156">
        <v>156401671</v>
      </c>
      <c r="BW123" s="1156"/>
      <c r="BX123" s="1156"/>
      <c r="BY123" s="1156"/>
      <c r="BZ123" s="1156"/>
      <c r="CA123" s="1156">
        <v>161343542</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413</v>
      </c>
      <c r="DH123" s="1049"/>
      <c r="DI123" s="1049"/>
      <c r="DJ123" s="1049"/>
      <c r="DK123" s="1050"/>
      <c r="DL123" s="1051" t="s">
        <v>391</v>
      </c>
      <c r="DM123" s="1049"/>
      <c r="DN123" s="1049"/>
      <c r="DO123" s="1049"/>
      <c r="DP123" s="1050"/>
      <c r="DQ123" s="1051" t="s">
        <v>446</v>
      </c>
      <c r="DR123" s="1049"/>
      <c r="DS123" s="1049"/>
      <c r="DT123" s="1049"/>
      <c r="DU123" s="1050"/>
      <c r="DV123" s="1052" t="s">
        <v>440</v>
      </c>
      <c r="DW123" s="1053"/>
      <c r="DX123" s="1053"/>
      <c r="DY123" s="1053"/>
      <c r="DZ123" s="1054"/>
    </row>
    <row r="124" spans="1:130" s="246" customFormat="1" ht="26.25" customHeight="1" thickBot="1" x14ac:dyDescent="0.2">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422</v>
      </c>
      <c r="AB124" s="1049"/>
      <c r="AC124" s="1049"/>
      <c r="AD124" s="1049"/>
      <c r="AE124" s="1050"/>
      <c r="AF124" s="1051" t="s">
        <v>440</v>
      </c>
      <c r="AG124" s="1049"/>
      <c r="AH124" s="1049"/>
      <c r="AI124" s="1049"/>
      <c r="AJ124" s="1050"/>
      <c r="AK124" s="1051" t="s">
        <v>440</v>
      </c>
      <c r="AL124" s="1049"/>
      <c r="AM124" s="1049"/>
      <c r="AN124" s="1049"/>
      <c r="AO124" s="1050"/>
      <c r="AP124" s="1052" t="s">
        <v>440</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43.7</v>
      </c>
      <c r="BR124" s="1118"/>
      <c r="BS124" s="1118"/>
      <c r="BT124" s="1118"/>
      <c r="BU124" s="1118"/>
      <c r="BV124" s="1118">
        <v>52.3</v>
      </c>
      <c r="BW124" s="1118"/>
      <c r="BX124" s="1118"/>
      <c r="BY124" s="1118"/>
      <c r="BZ124" s="1118"/>
      <c r="CA124" s="1118">
        <v>46.1</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v>115047</v>
      </c>
      <c r="DH124" s="1074"/>
      <c r="DI124" s="1074"/>
      <c r="DJ124" s="1074"/>
      <c r="DK124" s="1075"/>
      <c r="DL124" s="1073">
        <v>72709</v>
      </c>
      <c r="DM124" s="1074"/>
      <c r="DN124" s="1074"/>
      <c r="DO124" s="1074"/>
      <c r="DP124" s="1075"/>
      <c r="DQ124" s="1073" t="s">
        <v>391</v>
      </c>
      <c r="DR124" s="1074"/>
      <c r="DS124" s="1074"/>
      <c r="DT124" s="1074"/>
      <c r="DU124" s="1075"/>
      <c r="DV124" s="1076" t="s">
        <v>391</v>
      </c>
      <c r="DW124" s="1077"/>
      <c r="DX124" s="1077"/>
      <c r="DY124" s="1077"/>
      <c r="DZ124" s="1078"/>
    </row>
    <row r="125" spans="1:130" s="246" customFormat="1" ht="26.25" customHeight="1" x14ac:dyDescent="0.15">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391</v>
      </c>
      <c r="AB125" s="1049"/>
      <c r="AC125" s="1049"/>
      <c r="AD125" s="1049"/>
      <c r="AE125" s="1050"/>
      <c r="AF125" s="1051" t="s">
        <v>391</v>
      </c>
      <c r="AG125" s="1049"/>
      <c r="AH125" s="1049"/>
      <c r="AI125" s="1049"/>
      <c r="AJ125" s="1050"/>
      <c r="AK125" s="1051" t="s">
        <v>391</v>
      </c>
      <c r="AL125" s="1049"/>
      <c r="AM125" s="1049"/>
      <c r="AN125" s="1049"/>
      <c r="AO125" s="1050"/>
      <c r="AP125" s="1052" t="s">
        <v>391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484</v>
      </c>
      <c r="CL125" s="1098"/>
      <c r="CM125" s="1098"/>
      <c r="CN125" s="1098"/>
      <c r="CO125" s="1099"/>
      <c r="CP125" s="1030" t="s">
        <v>485</v>
      </c>
      <c r="CQ125" s="979"/>
      <c r="CR125" s="979"/>
      <c r="CS125" s="979"/>
      <c r="CT125" s="979"/>
      <c r="CU125" s="979"/>
      <c r="CV125" s="979"/>
      <c r="CW125" s="979"/>
      <c r="CX125" s="979"/>
      <c r="CY125" s="979"/>
      <c r="CZ125" s="979"/>
      <c r="DA125" s="979"/>
      <c r="DB125" s="979"/>
      <c r="DC125" s="979"/>
      <c r="DD125" s="979"/>
      <c r="DE125" s="979"/>
      <c r="DF125" s="980"/>
      <c r="DG125" s="1016" t="s">
        <v>391</v>
      </c>
      <c r="DH125" s="1017"/>
      <c r="DI125" s="1017"/>
      <c r="DJ125" s="1017"/>
      <c r="DK125" s="1017"/>
      <c r="DL125" s="1017" t="s">
        <v>391</v>
      </c>
      <c r="DM125" s="1017"/>
      <c r="DN125" s="1017"/>
      <c r="DO125" s="1017"/>
      <c r="DP125" s="1017"/>
      <c r="DQ125" s="1017" t="s">
        <v>391</v>
      </c>
      <c r="DR125" s="1017"/>
      <c r="DS125" s="1017"/>
      <c r="DT125" s="1017"/>
      <c r="DU125" s="1017"/>
      <c r="DV125" s="1018" t="s">
        <v>391</v>
      </c>
      <c r="DW125" s="1018"/>
      <c r="DX125" s="1018"/>
      <c r="DY125" s="1018"/>
      <c r="DZ125" s="1019"/>
    </row>
    <row r="126" spans="1:130" s="246" customFormat="1" ht="26.25" customHeight="1" thickBot="1" x14ac:dyDescent="0.2">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133877</v>
      </c>
      <c r="AB126" s="1049"/>
      <c r="AC126" s="1049"/>
      <c r="AD126" s="1049"/>
      <c r="AE126" s="1050"/>
      <c r="AF126" s="1051">
        <v>395</v>
      </c>
      <c r="AG126" s="1049"/>
      <c r="AH126" s="1049"/>
      <c r="AI126" s="1049"/>
      <c r="AJ126" s="1050"/>
      <c r="AK126" s="1051">
        <v>3014</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486</v>
      </c>
      <c r="CQ126" s="1040"/>
      <c r="CR126" s="1040"/>
      <c r="CS126" s="1040"/>
      <c r="CT126" s="1040"/>
      <c r="CU126" s="1040"/>
      <c r="CV126" s="1040"/>
      <c r="CW126" s="1040"/>
      <c r="CX126" s="1040"/>
      <c r="CY126" s="1040"/>
      <c r="CZ126" s="1040"/>
      <c r="DA126" s="1040"/>
      <c r="DB126" s="1040"/>
      <c r="DC126" s="1040"/>
      <c r="DD126" s="1040"/>
      <c r="DE126" s="1040"/>
      <c r="DF126" s="1041"/>
      <c r="DG126" s="1009">
        <v>108992</v>
      </c>
      <c r="DH126" s="1010"/>
      <c r="DI126" s="1010"/>
      <c r="DJ126" s="1010"/>
      <c r="DK126" s="1010"/>
      <c r="DL126" s="1010">
        <v>106115</v>
      </c>
      <c r="DM126" s="1010"/>
      <c r="DN126" s="1010"/>
      <c r="DO126" s="1010"/>
      <c r="DP126" s="1010"/>
      <c r="DQ126" s="1010">
        <v>100728</v>
      </c>
      <c r="DR126" s="1010"/>
      <c r="DS126" s="1010"/>
      <c r="DT126" s="1010"/>
      <c r="DU126" s="1010"/>
      <c r="DV126" s="1011">
        <v>0.2</v>
      </c>
      <c r="DW126" s="1011"/>
      <c r="DX126" s="1011"/>
      <c r="DY126" s="1011"/>
      <c r="DZ126" s="1012"/>
    </row>
    <row r="127" spans="1:130" s="246" customFormat="1" ht="26.25" customHeight="1" x14ac:dyDescent="0.15">
      <c r="A127" s="1150"/>
      <c r="B127" s="1038"/>
      <c r="C127" s="1092" t="s">
        <v>487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391</v>
      </c>
      <c r="AB127" s="1049"/>
      <c r="AC127" s="1049"/>
      <c r="AD127" s="1049"/>
      <c r="AE127" s="1050"/>
      <c r="AF127" s="1051" t="s">
        <v>391</v>
      </c>
      <c r="AG127" s="1049"/>
      <c r="AH127" s="1049"/>
      <c r="AI127" s="1049"/>
      <c r="AJ127" s="1050"/>
      <c r="AK127" s="1051" t="s">
        <v>391</v>
      </c>
      <c r="AL127" s="1049"/>
      <c r="AM127" s="1049"/>
      <c r="AN127" s="1049"/>
      <c r="AO127" s="1050"/>
      <c r="AP127" s="1052" t="s">
        <v>391</v>
      </c>
      <c r="AQ127" s="1053"/>
      <c r="AR127" s="1053"/>
      <c r="AS127" s="1053"/>
      <c r="AT127" s="1054"/>
      <c r="AU127" s="282"/>
      <c r="AV127" s="282"/>
      <c r="AW127" s="282"/>
      <c r="AX127" s="1122" t="s">
        <v>488</v>
      </c>
      <c r="AY127" s="1123"/>
      <c r="AZ127" s="1123"/>
      <c r="BA127" s="1123"/>
      <c r="BB127" s="1123"/>
      <c r="BC127" s="1123"/>
      <c r="BD127" s="1123"/>
      <c r="BE127" s="1124"/>
      <c r="BF127" s="1125" t="s">
        <v>489</v>
      </c>
      <c r="BG127" s="1123"/>
      <c r="BH127" s="1123"/>
      <c r="BI127" s="1123"/>
      <c r="BJ127" s="1123"/>
      <c r="BK127" s="1123"/>
      <c r="BL127" s="1124"/>
      <c r="BM127" s="1125" t="s">
        <v>490</v>
      </c>
      <c r="BN127" s="1123"/>
      <c r="BO127" s="1123"/>
      <c r="BP127" s="1123"/>
      <c r="BQ127" s="1123"/>
      <c r="BR127" s="1123"/>
      <c r="BS127" s="1124"/>
      <c r="BT127" s="1125" t="s">
        <v>491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492</v>
      </c>
      <c r="CQ127" s="1040"/>
      <c r="CR127" s="1040"/>
      <c r="CS127" s="1040"/>
      <c r="CT127" s="1040"/>
      <c r="CU127" s="1040"/>
      <c r="CV127" s="1040"/>
      <c r="CW127" s="1040"/>
      <c r="CX127" s="1040"/>
      <c r="CY127" s="1040"/>
      <c r="CZ127" s="1040"/>
      <c r="DA127" s="1040"/>
      <c r="DB127" s="1040"/>
      <c r="DC127" s="1040"/>
      <c r="DD127" s="1040"/>
      <c r="DE127" s="1040"/>
      <c r="DF127" s="1041"/>
      <c r="DG127" s="1009" t="s">
        <v>391</v>
      </c>
      <c r="DH127" s="1010"/>
      <c r="DI127" s="1010"/>
      <c r="DJ127" s="1010"/>
      <c r="DK127" s="1010"/>
      <c r="DL127" s="1010" t="s">
        <v>391</v>
      </c>
      <c r="DM127" s="1010"/>
      <c r="DN127" s="1010"/>
      <c r="DO127" s="1010"/>
      <c r="DP127" s="1010"/>
      <c r="DQ127" s="1010" t="s">
        <v>446</v>
      </c>
      <c r="DR127" s="1010"/>
      <c r="DS127" s="1010"/>
      <c r="DT127" s="1010"/>
      <c r="DU127" s="1010"/>
      <c r="DV127" s="1011" t="s">
        <v>391</v>
      </c>
      <c r="DW127" s="1011"/>
      <c r="DX127" s="1011"/>
      <c r="DY127" s="1011"/>
      <c r="DZ127" s="1012"/>
    </row>
    <row r="128" spans="1:130" s="246" customFormat="1" ht="26.25" customHeight="1" thickBot="1" x14ac:dyDescent="0.2">
      <c r="A128" s="1133" t="s">
        <v>493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494</v>
      </c>
      <c r="X128" s="1135"/>
      <c r="Y128" s="1135"/>
      <c r="Z128" s="1136"/>
      <c r="AA128" s="1137">
        <v>2024338</v>
      </c>
      <c r="AB128" s="1138"/>
      <c r="AC128" s="1138"/>
      <c r="AD128" s="1138"/>
      <c r="AE128" s="1139"/>
      <c r="AF128" s="1140">
        <v>1951103</v>
      </c>
      <c r="AG128" s="1138"/>
      <c r="AH128" s="1138"/>
      <c r="AI128" s="1138"/>
      <c r="AJ128" s="1139"/>
      <c r="AK128" s="1140">
        <v>1940604</v>
      </c>
      <c r="AL128" s="1138"/>
      <c r="AM128" s="1138"/>
      <c r="AN128" s="1138"/>
      <c r="AO128" s="1139"/>
      <c r="AP128" s="1141"/>
      <c r="AQ128" s="1142"/>
      <c r="AR128" s="1142"/>
      <c r="AS128" s="1142"/>
      <c r="AT128" s="1143"/>
      <c r="AU128" s="282"/>
      <c r="AV128" s="282"/>
      <c r="AW128" s="282"/>
      <c r="AX128" s="978" t="s">
        <v>495</v>
      </c>
      <c r="AY128" s="979"/>
      <c r="AZ128" s="979"/>
      <c r="BA128" s="979"/>
      <c r="BB128" s="979"/>
      <c r="BC128" s="979"/>
      <c r="BD128" s="979"/>
      <c r="BE128" s="980"/>
      <c r="BF128" s="1144" t="s">
        <v>496</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v>2251</v>
      </c>
      <c r="DH128" s="1130"/>
      <c r="DI128" s="1130"/>
      <c r="DJ128" s="1130"/>
      <c r="DK128" s="1130"/>
      <c r="DL128" s="1130" t="s">
        <v>413</v>
      </c>
      <c r="DM128" s="1130"/>
      <c r="DN128" s="1130"/>
      <c r="DO128" s="1130"/>
      <c r="DP128" s="1130"/>
      <c r="DQ128" s="1130" t="s">
        <v>413</v>
      </c>
      <c r="DR128" s="1130"/>
      <c r="DS128" s="1130"/>
      <c r="DT128" s="1130"/>
      <c r="DU128" s="1130"/>
      <c r="DV128" s="1131" t="s">
        <v>391</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70719252</v>
      </c>
      <c r="AB129" s="1049"/>
      <c r="AC129" s="1049"/>
      <c r="AD129" s="1049"/>
      <c r="AE129" s="1050"/>
      <c r="AF129" s="1051">
        <v>71364332</v>
      </c>
      <c r="AG129" s="1049"/>
      <c r="AH129" s="1049"/>
      <c r="AI129" s="1049"/>
      <c r="AJ129" s="1050"/>
      <c r="AK129" s="1051">
        <v>72083407</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413</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8494385</v>
      </c>
      <c r="AB130" s="1049"/>
      <c r="AC130" s="1049"/>
      <c r="AD130" s="1049"/>
      <c r="AE130" s="1050"/>
      <c r="AF130" s="1051">
        <v>8751820</v>
      </c>
      <c r="AG130" s="1049"/>
      <c r="AH130" s="1049"/>
      <c r="AI130" s="1049"/>
      <c r="AJ130" s="1050"/>
      <c r="AK130" s="1051">
        <v>8789332</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62224867</v>
      </c>
      <c r="AB131" s="1074"/>
      <c r="AC131" s="1074"/>
      <c r="AD131" s="1074"/>
      <c r="AE131" s="1075"/>
      <c r="AF131" s="1073">
        <v>62612512</v>
      </c>
      <c r="AG131" s="1074"/>
      <c r="AH131" s="1074"/>
      <c r="AI131" s="1074"/>
      <c r="AJ131" s="1075"/>
      <c r="AK131" s="1073">
        <v>63294075</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46.1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3.2712870239999998</v>
      </c>
      <c r="AB132" s="1190"/>
      <c r="AC132" s="1190"/>
      <c r="AD132" s="1190"/>
      <c r="AE132" s="1191"/>
      <c r="AF132" s="1192">
        <v>3.5276862869999999</v>
      </c>
      <c r="AG132" s="1190"/>
      <c r="AH132" s="1190"/>
      <c r="AI132" s="1190"/>
      <c r="AJ132" s="1191"/>
      <c r="AK132" s="1192">
        <v>3.5609298260000002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3.3</v>
      </c>
      <c r="AB133" s="1173"/>
      <c r="AC133" s="1173"/>
      <c r="AD133" s="1173"/>
      <c r="AE133" s="1174"/>
      <c r="AF133" s="1172">
        <v>3.3</v>
      </c>
      <c r="AG133" s="1173"/>
      <c r="AH133" s="1173"/>
      <c r="AI133" s="1173"/>
      <c r="AJ133" s="1174"/>
      <c r="AK133" s="1172">
        <v>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d9Eah+F01sJoBOWL+Bcd4fQfBgfr+W6O6UMCL+uMON7jZxsPi88jr+qEjwJEk2h5qdaThaXUOCRIIwIXBN//Q==" saltValue="c4u6/8vswWhJAwTGYcH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bU6GZbX7pSuWkeMIiYVA4jdeBErtOMhCsiYtEQmbHspoNV8RZ5FadCSXZKxhvnz9F2D8BEjeOYyiv4iU2rPpg==" saltValue="4Eat1tGpqCZt8K+E/6p0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7BVpW/gGVKDyQjNogVacV3cMbQosCAS3YkeLqSZW8GNaKTU0JzyjeWPoWrLkxMXWodMPrPtIHTgoHXEcfTctA==" saltValue="3gkeRyStgyhsneWSvsAo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17208867</v>
      </c>
      <c r="AP9" s="312">
        <v>44628</v>
      </c>
      <c r="AQ9" s="313">
        <v>56485</v>
      </c>
      <c r="AR9" s="314">
        <v>-21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1301057</v>
      </c>
      <c r="AP10" s="315">
        <v>3374</v>
      </c>
      <c r="AQ10" s="316">
        <v>3940</v>
      </c>
      <c r="AR10" s="317">
        <v>-14.4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252</v>
      </c>
      <c r="AP11" s="315">
        <v>1</v>
      </c>
      <c r="AQ11" s="316">
        <v>2339</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v>290816</v>
      </c>
      <c r="AP12" s="315">
        <v>754</v>
      </c>
      <c r="AQ12" s="316">
        <v>1531</v>
      </c>
      <c r="AR12" s="317">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520</v>
      </c>
      <c r="AL13" s="1213"/>
      <c r="AM13" s="1213"/>
      <c r="AN13" s="1214"/>
      <c r="AO13" s="315" t="s">
        <v>521</v>
      </c>
      <c r="AP13" s="315" t="s">
        <v>521</v>
      </c>
      <c r="AQ13" s="316">
        <v>56</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507382</v>
      </c>
      <c r="AP14" s="315">
        <v>1316</v>
      </c>
      <c r="AQ14" s="316">
        <v>1684</v>
      </c>
      <c r="AR14" s="317">
        <v>-21.9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552222</v>
      </c>
      <c r="AP15" s="315">
        <v>1432</v>
      </c>
      <c r="AQ15" s="316">
        <v>1307</v>
      </c>
      <c r="AR15" s="317">
        <v>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-1278931</v>
      </c>
      <c r="AP16" s="315">
        <v>-3317</v>
      </c>
      <c r="AQ16" s="316">
        <v>-4039</v>
      </c>
      <c r="AR16" s="317">
        <v>-17.899999999999999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18581665</v>
      </c>
      <c r="AP17" s="315">
        <v>48188</v>
      </c>
      <c r="AQ17" s="316">
        <v>63303</v>
      </c>
      <c r="AR17" s="317">
        <v>-23.9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5.92</v>
      </c>
      <c r="AP21" s="328">
        <v>6.31</v>
      </c>
      <c r="AQ21" s="329">
        <v>-0.39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100.6</v>
      </c>
      <c r="AP22" s="333">
        <v>99.9</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9080929</v>
      </c>
      <c r="AP32" s="342">
        <v>23550</v>
      </c>
      <c r="AQ32" s="343">
        <v>29657</v>
      </c>
      <c r="AR32" s="344">
        <v>-20.6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521</v>
      </c>
      <c r="AP33" s="342" t="s">
        <v>521</v>
      </c>
      <c r="AQ33" s="343">
        <v>0</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521</v>
      </c>
      <c r="AP34" s="342" t="s">
        <v>521</v>
      </c>
      <c r="AQ34" s="343">
        <v>34</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3899850</v>
      </c>
      <c r="AP35" s="342">
        <v>10113</v>
      </c>
      <c r="AQ35" s="343">
        <v>9943</v>
      </c>
      <c r="AR35" s="344">
        <v>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t="s">
        <v>521</v>
      </c>
      <c r="AP36" s="342" t="s">
        <v>521</v>
      </c>
      <c r="AQ36" s="343">
        <v>489</v>
      </c>
      <c r="AR36" s="344" t="s">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3014</v>
      </c>
      <c r="AP37" s="342">
        <v>8</v>
      </c>
      <c r="AQ37" s="343">
        <v>748</v>
      </c>
      <c r="AR37" s="344">
        <v>-98.9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t="s">
        <v>521</v>
      </c>
      <c r="AP38" s="345" t="s">
        <v>521</v>
      </c>
      <c r="AQ38" s="346">
        <v>0</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-1940604</v>
      </c>
      <c r="AP39" s="342">
        <v>-5033</v>
      </c>
      <c r="AQ39" s="343">
        <v>-7534</v>
      </c>
      <c r="AR39" s="344">
        <v>-33.200000000000003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-8789332</v>
      </c>
      <c r="AP40" s="342">
        <v>-22793</v>
      </c>
      <c r="AQ40" s="343">
        <v>-26610</v>
      </c>
      <c r="AR40" s="344">
        <v>-14.3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2253857</v>
      </c>
      <c r="AP41" s="342">
        <v>5845</v>
      </c>
      <c r="AQ41" s="343">
        <v>6727</v>
      </c>
      <c r="AR41" s="344">
        <v>-13.1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11875093</v>
      </c>
      <c r="AN51" s="364">
        <v>30722</v>
      </c>
      <c r="AO51" s="365">
        <v>-42.7</v>
      </c>
      <c r="AP51" s="366">
        <v>41862</v>
      </c>
      <c r="AQ51" s="367">
        <v>1.5</v>
      </c>
      <c r="AR51" s="368">
        <v>-44.2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9519015</v>
      </c>
      <c r="AN52" s="372">
        <v>24626</v>
      </c>
      <c r="AO52" s="373">
        <v>-42.4</v>
      </c>
      <c r="AP52" s="374">
        <v>23710</v>
      </c>
      <c r="AQ52" s="375">
        <v>7.4</v>
      </c>
      <c r="AR52" s="376">
        <v>-49.8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16773521</v>
      </c>
      <c r="AN53" s="364">
        <v>43416</v>
      </c>
      <c r="AO53" s="365">
        <v>41.3</v>
      </c>
      <c r="AP53" s="366">
        <v>43554</v>
      </c>
      <c r="AQ53" s="367">
        <v>4</v>
      </c>
      <c r="AR53" s="368">
        <v>37.299999999999997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12480538</v>
      </c>
      <c r="AN54" s="372">
        <v>32304</v>
      </c>
      <c r="AO54" s="373">
        <v>31.2</v>
      </c>
      <c r="AP54" s="374">
        <v>24811</v>
      </c>
      <c r="AQ54" s="375">
        <v>4.5999999999999996</v>
      </c>
      <c r="AR54" s="376">
        <v>26.6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14482269</v>
      </c>
      <c r="AN55" s="364">
        <v>37499</v>
      </c>
      <c r="AO55" s="365">
        <v>-13.6</v>
      </c>
      <c r="AP55" s="366">
        <v>42581</v>
      </c>
      <c r="AQ55" s="367">
        <v>-2.2000000000000002</v>
      </c>
      <c r="AR55" s="368">
        <v>-11.4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10521160</v>
      </c>
      <c r="AN56" s="372">
        <v>27242</v>
      </c>
      <c r="AO56" s="373">
        <v>-15.7</v>
      </c>
      <c r="AP56" s="374">
        <v>24354</v>
      </c>
      <c r="AQ56" s="375">
        <v>-1.8</v>
      </c>
      <c r="AR56" s="376">
        <v>-13.9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13749787</v>
      </c>
      <c r="AN57" s="364">
        <v>35606</v>
      </c>
      <c r="AO57" s="365">
        <v>-5</v>
      </c>
      <c r="AP57" s="366">
        <v>45426</v>
      </c>
      <c r="AQ57" s="367">
        <v>6.7</v>
      </c>
      <c r="AR57" s="368">
        <v>-11.7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8103049</v>
      </c>
      <c r="AN58" s="372">
        <v>20984</v>
      </c>
      <c r="AO58" s="373">
        <v>-23</v>
      </c>
      <c r="AP58" s="374">
        <v>24508</v>
      </c>
      <c r="AQ58" s="375">
        <v>0.6</v>
      </c>
      <c r="AR58" s="376">
        <v>-23.6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13954090</v>
      </c>
      <c r="AN59" s="364">
        <v>36187</v>
      </c>
      <c r="AO59" s="365">
        <v>1.6</v>
      </c>
      <c r="AP59" s="366">
        <v>45022</v>
      </c>
      <c r="AQ59" s="367">
        <v>-0.9</v>
      </c>
      <c r="AR59" s="368">
        <v>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9900479</v>
      </c>
      <c r="AN60" s="372">
        <v>25675</v>
      </c>
      <c r="AO60" s="373">
        <v>22.4</v>
      </c>
      <c r="AP60" s="374">
        <v>25247</v>
      </c>
      <c r="AQ60" s="375">
        <v>3</v>
      </c>
      <c r="AR60" s="376">
        <v>19.399999999999999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14166952</v>
      </c>
      <c r="AN61" s="379">
        <v>36686</v>
      </c>
      <c r="AO61" s="380">
        <v>-3.7</v>
      </c>
      <c r="AP61" s="381">
        <v>43689</v>
      </c>
      <c r="AQ61" s="382">
        <v>1.8</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10104848</v>
      </c>
      <c r="AN62" s="372">
        <v>26166</v>
      </c>
      <c r="AO62" s="373">
        <v>-5.5</v>
      </c>
      <c r="AP62" s="374">
        <v>24526</v>
      </c>
      <c r="AQ62" s="375">
        <v>2.8</v>
      </c>
      <c r="AR62" s="376">
        <v>-8.3000000000000007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EBf5/KRvNPhUwoH0QwHFiNaAOzVU+vtxpszf+7lfhnKqRUqdRLyH1R/xBUNXUwh/cGL5Q8xwsaKPEfaCuurzA==" saltValue="DqnD920J9EGucp2OX8WY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j6pIy29JDSqaMK8y04H/iDMnFFoi2UWsFg94tkNWVKK8p23mzdpJA2rUCktnARii79/q8iXDdgZYngD9CY/Q==" saltValue="AjIxIFVtVBN6yZlmlNeU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hQVA6qRM/U2mWcpOr7qchtmY6WQbryy6tRw0gU/LtbMwE/XfU/vnAs1Wehwab3PaSYlSEy2eavyvymGhrX5NA==" saltValue="aX9lRq8YGLQZydhdEpuM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6.02</v>
      </c>
      <c r="G47" s="12">
        <v>7.02</v>
      </c>
      <c r="H47" s="12">
        <v>6.28</v>
      </c>
      <c r="I47" s="12">
        <v>6.23</v>
      </c>
      <c r="J47" s="13">
        <v>6.18</v>
      </c>
    </row>
    <row r="48" spans="2:10" ht="57.75" customHeight="1" x14ac:dyDescent="0.15">
      <c r="B48" s="14"/>
      <c r="C48" s="1234" t="s">
        <v>4</v>
      </c>
      <c r="D48" s="1234"/>
      <c r="E48" s="1235"/>
      <c r="F48" s="15">
        <v>5.41</v>
      </c>
      <c r="G48" s="16">
        <v>3.99</v>
      </c>
      <c r="H48" s="16">
        <v>2.97</v>
      </c>
      <c r="I48" s="16">
        <v>3.5</v>
      </c>
      <c r="J48" s="17">
        <v>3.62</v>
      </c>
    </row>
    <row r="49" spans="2:10" ht="57.75" customHeight="1" thickBot="1" x14ac:dyDescent="0.2">
      <c r="B49" s="18"/>
      <c r="C49" s="1236" t="s">
        <v>5</v>
      </c>
      <c r="D49" s="1236"/>
      <c r="E49" s="1237"/>
      <c r="F49" s="19" t="s">
        <v>567</v>
      </c>
      <c r="G49" s="20" t="s">
        <v>568</v>
      </c>
      <c r="H49" s="20" t="s">
        <v>569</v>
      </c>
      <c r="I49" s="20">
        <v>0.56000000000000005</v>
      </c>
      <c r="J49" s="21">
        <v>0.16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u8I+xdZAP0V85FUCebHg06Tb5MAlVG2so8nWCW7jXfIyUPFwHpYkImribaye+Wm2qWwLqq1BGNtaVFblXpzBQ==" saltValue="hg53R9Ui05rNbcbk8HBp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2020-03-18T04:02:25Z</cp:lastPrinted>
  <dcterms:created xsi:type="dcterms:W3CDTF">2020-02-10T04:17:58Z</dcterms:created>
  <dcterms:modified xsi:type="dcterms:W3CDTF">2020-09-25T02:30:09Z</dcterms:modified>
  <cp:category/>
</cp:coreProperties>
</file>