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cj036l\共有\統計\1.統計調査関係\2.調査関係\21.一宮市の統計\10.オープンデータ用\6.市民所得推計OD\2021年\"/>
    </mc:Choice>
  </mc:AlternateContent>
  <xr:revisionPtr revIDLastSave="0" documentId="13_ncr:1_{01E1C1E3-AB49-47C3-AC26-6B2191A4D4AC}" xr6:coauthVersionLast="36" xr6:coauthVersionMax="36" xr10:uidLastSave="{00000000-0000-0000-0000-000000000000}"/>
  <bookViews>
    <workbookView xWindow="0" yWindow="0" windowWidth="23040" windowHeight="9060" xr2:uid="{4B0D3128-1091-4C57-9050-7D75E5FB3C25}"/>
  </bookViews>
  <sheets>
    <sheet name="総括表(4)" sheetId="1" r:id="rId1"/>
  </sheets>
  <externalReferences>
    <externalReference r:id="rId2"/>
  </externalReferences>
  <definedNames>
    <definedName name="_xlnm.Print_Area" localSheetId="0">'総括表(4)'!$A$1:$N$40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I30" i="1"/>
  <c r="K29" i="1"/>
  <c r="J29" i="1"/>
  <c r="I29" i="1"/>
  <c r="H29" i="1"/>
  <c r="G29" i="1"/>
  <c r="K28" i="1"/>
  <c r="J28" i="1"/>
  <c r="I28" i="1"/>
  <c r="H28" i="1"/>
  <c r="G28" i="1"/>
  <c r="K27" i="1"/>
  <c r="J27" i="1"/>
  <c r="I27" i="1"/>
  <c r="H27" i="1"/>
  <c r="G27" i="1"/>
  <c r="K25" i="1"/>
  <c r="J25" i="1"/>
  <c r="I25" i="1"/>
  <c r="H25" i="1"/>
  <c r="G25" i="1"/>
  <c r="K23" i="1"/>
  <c r="J23" i="1"/>
  <c r="I23" i="1"/>
  <c r="H23" i="1"/>
  <c r="G23" i="1"/>
  <c r="K21" i="1"/>
  <c r="J21" i="1"/>
  <c r="I21" i="1"/>
  <c r="H21" i="1"/>
  <c r="G21" i="1"/>
  <c r="K20" i="1"/>
  <c r="J20" i="1"/>
  <c r="I20" i="1"/>
  <c r="H20" i="1"/>
  <c r="G20" i="1"/>
  <c r="K19" i="1"/>
  <c r="J19" i="1"/>
  <c r="I19" i="1"/>
  <c r="H19" i="1"/>
  <c r="G19" i="1"/>
  <c r="K17" i="1"/>
  <c r="J17" i="1"/>
  <c r="I17" i="1"/>
  <c r="H17" i="1"/>
  <c r="G17" i="1"/>
  <c r="K16" i="1"/>
  <c r="J16" i="1"/>
  <c r="I16" i="1"/>
  <c r="H16" i="1"/>
  <c r="G16" i="1"/>
  <c r="K15" i="1"/>
  <c r="J15" i="1"/>
  <c r="I15" i="1"/>
  <c r="H15" i="1"/>
  <c r="G15" i="1"/>
  <c r="K14" i="1"/>
  <c r="J14" i="1"/>
  <c r="I14" i="1"/>
  <c r="H14" i="1"/>
  <c r="G14" i="1"/>
  <c r="K13" i="1"/>
  <c r="J13" i="1"/>
  <c r="I13" i="1"/>
  <c r="H13" i="1"/>
  <c r="G13" i="1"/>
  <c r="K12" i="1"/>
  <c r="J12" i="1"/>
  <c r="I12" i="1"/>
  <c r="H12" i="1"/>
  <c r="G12" i="1"/>
  <c r="K10" i="1"/>
  <c r="J10" i="1"/>
  <c r="I10" i="1"/>
  <c r="H10" i="1"/>
  <c r="G10" i="1"/>
  <c r="H9" i="1"/>
  <c r="K9" i="1" s="1"/>
  <c r="F9" i="1"/>
  <c r="E9" i="1"/>
  <c r="G9" i="1" s="1"/>
  <c r="J9" i="1" s="1"/>
  <c r="D9" i="1"/>
  <c r="I9" i="1" s="1"/>
</calcChain>
</file>

<file path=xl/sharedStrings.xml><?xml version="1.0" encoding="utf-8"?>
<sst xmlns="http://schemas.openxmlformats.org/spreadsheetml/2006/main" count="48" uniqueCount="32">
  <si>
    <t>　　（３）市民家計所得（個人企業を含む）</t>
    <rPh sb="5" eb="7">
      <t>シナイ</t>
    </rPh>
    <rPh sb="7" eb="9">
      <t>カケイ</t>
    </rPh>
    <rPh sb="9" eb="11">
      <t>ショトク</t>
    </rPh>
    <rPh sb="12" eb="14">
      <t>コジン</t>
    </rPh>
    <rPh sb="14" eb="16">
      <t>キギョウ</t>
    </rPh>
    <rPh sb="17" eb="18">
      <t>フク</t>
    </rPh>
    <phoneticPr fontId="4"/>
  </si>
  <si>
    <t>総括表４　市民家計所得（個人企業を含む）</t>
    <rPh sb="0" eb="3">
      <t>ソウカツヒョウ</t>
    </rPh>
    <rPh sb="5" eb="7">
      <t>シミン</t>
    </rPh>
    <rPh sb="7" eb="9">
      <t>カケイ</t>
    </rPh>
    <rPh sb="9" eb="11">
      <t>ショトク</t>
    </rPh>
    <rPh sb="12" eb="14">
      <t>コジン</t>
    </rPh>
    <rPh sb="14" eb="16">
      <t>キギョウ</t>
    </rPh>
    <rPh sb="17" eb="18">
      <t>フク</t>
    </rPh>
    <phoneticPr fontId="4"/>
  </si>
  <si>
    <t>　　　　　　　所　　　　　　　　　得　（百万円）</t>
    <rPh sb="7" eb="18">
      <t>ショトク</t>
    </rPh>
    <rPh sb="20" eb="22">
      <t>ヒャクマン</t>
    </rPh>
    <rPh sb="22" eb="23">
      <t>エン</t>
    </rPh>
    <phoneticPr fontId="4"/>
  </si>
  <si>
    <t>対前年度増減率（％）</t>
    <rPh sb="0" eb="1">
      <t>タイ</t>
    </rPh>
    <rPh sb="1" eb="3">
      <t>ゼンネン</t>
    </rPh>
    <rPh sb="3" eb="4">
      <t>ド</t>
    </rPh>
    <rPh sb="4" eb="7">
      <t>ゾウゲンリツ</t>
    </rPh>
    <phoneticPr fontId="4"/>
  </si>
  <si>
    <t>構　　成　　比　（％）</t>
    <rPh sb="0" eb="7">
      <t>コウセイヒ</t>
    </rPh>
    <phoneticPr fontId="4"/>
  </si>
  <si>
    <t>家計所得(個人企業を含む）</t>
    <rPh sb="0" eb="2">
      <t>カケイ</t>
    </rPh>
    <rPh sb="2" eb="4">
      <t>ショトク</t>
    </rPh>
    <rPh sb="5" eb="7">
      <t>コジン</t>
    </rPh>
    <rPh sb="7" eb="9">
      <t>キギョウ</t>
    </rPh>
    <rPh sb="10" eb="11">
      <t>フク</t>
    </rPh>
    <phoneticPr fontId="4"/>
  </si>
  <si>
    <t>１　雇  用  者  報　酬</t>
    <rPh sb="2" eb="9">
      <t>コヨウシャ</t>
    </rPh>
    <rPh sb="11" eb="12">
      <t>ホウ</t>
    </rPh>
    <rPh sb="13" eb="14">
      <t>シュウ</t>
    </rPh>
    <phoneticPr fontId="4"/>
  </si>
  <si>
    <t>２　営業余剰・混合所得</t>
    <rPh sb="2" eb="4">
      <t>エイギョウ</t>
    </rPh>
    <rPh sb="4" eb="6">
      <t>ヨジョウ</t>
    </rPh>
    <rPh sb="7" eb="9">
      <t>コンゴウ</t>
    </rPh>
    <rPh sb="9" eb="11">
      <t>ショトク</t>
    </rPh>
    <phoneticPr fontId="4"/>
  </si>
  <si>
    <t>３　財   産   所   得</t>
    <rPh sb="2" eb="7">
      <t>ザイサン</t>
    </rPh>
    <rPh sb="10" eb="15">
      <t>ショトク</t>
    </rPh>
    <phoneticPr fontId="4"/>
  </si>
  <si>
    <t xml:space="preserve">  (1)  利        子</t>
    <rPh sb="7" eb="17">
      <t>リシ</t>
    </rPh>
    <phoneticPr fontId="4"/>
  </si>
  <si>
    <t xml:space="preserve">  (2)  配        当</t>
    <rPh sb="7" eb="17">
      <t>ハイトウ</t>
    </rPh>
    <phoneticPr fontId="4"/>
  </si>
  <si>
    <t>　(3)　そ　の　他　の</t>
    <rPh sb="9" eb="10">
      <t>タ</t>
    </rPh>
    <phoneticPr fontId="4"/>
  </si>
  <si>
    <t>　(3)　そ　の　他　の</t>
    <rPh sb="9" eb="10">
      <t>ホカ</t>
    </rPh>
    <phoneticPr fontId="4"/>
  </si>
  <si>
    <t>　　　 投　資　所　得</t>
    <rPh sb="4" eb="5">
      <t>トウ</t>
    </rPh>
    <rPh sb="6" eb="7">
      <t>シ</t>
    </rPh>
    <rPh sb="8" eb="9">
      <t>ショ</t>
    </rPh>
    <rPh sb="10" eb="11">
      <t>トク</t>
    </rPh>
    <phoneticPr fontId="4"/>
  </si>
  <si>
    <r>
      <t xml:space="preserve">　　　 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投　資　所　得</t>
    </r>
    <phoneticPr fontId="4"/>
  </si>
  <si>
    <t xml:space="preserve">  (4)  賃   貸   料</t>
    <rPh sb="7" eb="16">
      <t>チンタイリョウ</t>
    </rPh>
    <phoneticPr fontId="4"/>
  </si>
  <si>
    <t>４  社　 会　 給　 付</t>
    <rPh sb="3" eb="4">
      <t>シャ</t>
    </rPh>
    <rPh sb="6" eb="7">
      <t>カイ</t>
    </rPh>
    <rPh sb="9" eb="10">
      <t>キュウ</t>
    </rPh>
    <rPh sb="12" eb="13">
      <t>ヅケ</t>
    </rPh>
    <phoneticPr fontId="4"/>
  </si>
  <si>
    <t>　(1)　現金による</t>
    <rPh sb="5" eb="7">
      <t>ゲンキン</t>
    </rPh>
    <phoneticPr fontId="4"/>
  </si>
  <si>
    <t>　　　 社会保障給付</t>
    <rPh sb="4" eb="6">
      <t>シャカイ</t>
    </rPh>
    <rPh sb="6" eb="8">
      <t>ホショウ</t>
    </rPh>
    <rPh sb="8" eb="10">
      <t>キュウフ</t>
    </rPh>
    <phoneticPr fontId="4"/>
  </si>
  <si>
    <t>　(2)　その他の社会保険</t>
    <rPh sb="7" eb="8">
      <t>タ</t>
    </rPh>
    <phoneticPr fontId="4"/>
  </si>
  <si>
    <t>　(2)　その他の社会保険</t>
    <rPh sb="7" eb="8">
      <t>タ</t>
    </rPh>
    <rPh sb="9" eb="11">
      <t>シャカイ</t>
    </rPh>
    <rPh sb="11" eb="13">
      <t>ホケン</t>
    </rPh>
    <phoneticPr fontId="4"/>
  </si>
  <si>
    <t>　　　 年金給付</t>
    <rPh sb="4" eb="6">
      <t>ネンキン</t>
    </rPh>
    <rPh sb="6" eb="8">
      <t>キュウフ</t>
    </rPh>
    <phoneticPr fontId="4"/>
  </si>
  <si>
    <t>　　　 年金給付</t>
    <phoneticPr fontId="4"/>
  </si>
  <si>
    <t>　(3)　その他の社会保険</t>
    <rPh sb="7" eb="8">
      <t>タ</t>
    </rPh>
    <rPh sb="9" eb="11">
      <t>シャカイ</t>
    </rPh>
    <rPh sb="11" eb="13">
      <t>ホケン</t>
    </rPh>
    <phoneticPr fontId="4"/>
  </si>
  <si>
    <t>　　　 非年金給付</t>
    <rPh sb="4" eb="5">
      <t>ヒ</t>
    </rPh>
    <rPh sb="5" eb="7">
      <t>ネンキン</t>
    </rPh>
    <rPh sb="7" eb="9">
      <t>キュウフ</t>
    </rPh>
    <phoneticPr fontId="4"/>
  </si>
  <si>
    <t xml:space="preserve">  (4)  社会扶助給付</t>
    <rPh sb="7" eb="9">
      <t>シャカイ</t>
    </rPh>
    <rPh sb="9" eb="11">
      <t>フジョ</t>
    </rPh>
    <rPh sb="11" eb="13">
      <t>キュウフ</t>
    </rPh>
    <phoneticPr fontId="4"/>
  </si>
  <si>
    <t>５ その他の経常移転</t>
    <rPh sb="2" eb="5">
      <t>ソノタ</t>
    </rPh>
    <rPh sb="6" eb="8">
      <t>ケイジョウ</t>
    </rPh>
    <rPh sb="8" eb="10">
      <t>イテン</t>
    </rPh>
    <phoneticPr fontId="4"/>
  </si>
  <si>
    <t xml:space="preserve">  　　うち非生命保険金</t>
    <rPh sb="6" eb="7">
      <t>ヒ</t>
    </rPh>
    <rPh sb="7" eb="9">
      <t>セイメイ</t>
    </rPh>
    <rPh sb="9" eb="12">
      <t>ホケンキン</t>
    </rPh>
    <phoneticPr fontId="4"/>
  </si>
  <si>
    <r>
      <t>６</t>
    </r>
    <r>
      <rPr>
        <b/>
        <sz val="10.5"/>
        <rFont val="ＭＳ 明朝"/>
        <family val="1"/>
        <charset val="128"/>
      </rPr>
      <t xml:space="preserve"> 年金受給権の変動調整</t>
    </r>
    <rPh sb="2" eb="4">
      <t>ネンキン</t>
    </rPh>
    <rPh sb="4" eb="7">
      <t>ジュキュウケン</t>
    </rPh>
    <rPh sb="8" eb="10">
      <t>ヘンドウ</t>
    </rPh>
    <rPh sb="10" eb="12">
      <t>チョウセイ</t>
    </rPh>
    <phoneticPr fontId="4"/>
  </si>
  <si>
    <t>―</t>
    <phoneticPr fontId="2"/>
  </si>
  <si>
    <r>
      <t xml:space="preserve">６  </t>
    </r>
    <r>
      <rPr>
        <b/>
        <sz val="10.5"/>
        <rFont val="ＭＳ 明朝"/>
        <family val="1"/>
        <charset val="128"/>
      </rPr>
      <t>年金受給権の変動調整</t>
    </r>
    <rPh sb="3" eb="5">
      <t>ネンキン</t>
    </rPh>
    <rPh sb="5" eb="8">
      <t>ジュキュウケン</t>
    </rPh>
    <rPh sb="9" eb="11">
      <t>ヘンドウ</t>
    </rPh>
    <rPh sb="11" eb="13">
      <t>チョウセイ</t>
    </rPh>
    <phoneticPr fontId="4"/>
  </si>
  <si>
    <t xml:space="preserve">  表中において総数と内訳の数値が一致しないところは、単位未満の数値を四捨五入したためです。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</si>
</sst>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0.0;&quot;△ &quot;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10.5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1" fillId="0" borderId="0" xfId="0" applyFont="1" applyFill="1" applyBorder="1"/>
    <xf numFmtId="0" fontId="1" fillId="0" borderId="12" xfId="0" applyFont="1" applyFill="1" applyBorder="1"/>
    <xf numFmtId="0" fontId="0" fillId="0" borderId="13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18" xfId="0" applyFont="1" applyFill="1" applyBorder="1"/>
    <xf numFmtId="176" fontId="3" fillId="0" borderId="29" xfId="0" applyNumberFormat="1" applyFont="1" applyFill="1" applyBorder="1" applyAlignment="1" applyProtection="1">
      <protection locked="0"/>
    </xf>
    <xf numFmtId="176" fontId="3" fillId="0" borderId="25" xfId="0" applyNumberFormat="1" applyFont="1" applyFill="1" applyBorder="1" applyAlignment="1" applyProtection="1">
      <protection locked="0"/>
    </xf>
    <xf numFmtId="177" fontId="3" fillId="0" borderId="25" xfId="0" applyNumberFormat="1" applyFont="1" applyFill="1" applyBorder="1"/>
    <xf numFmtId="177" fontId="3" fillId="0" borderId="26" xfId="0" applyNumberFormat="1" applyFont="1" applyFill="1" applyBorder="1"/>
    <xf numFmtId="177" fontId="3" fillId="0" borderId="27" xfId="0" applyNumberFormat="1" applyFont="1" applyFill="1" applyBorder="1"/>
    <xf numFmtId="177" fontId="3" fillId="0" borderId="28" xfId="0" applyNumberFormat="1" applyFont="1" applyFill="1" applyBorder="1"/>
    <xf numFmtId="176" fontId="3" fillId="0" borderId="13" xfId="0" applyNumberFormat="1" applyFont="1" applyFill="1" applyBorder="1" applyAlignment="1" applyProtection="1">
      <protection locked="0"/>
    </xf>
    <xf numFmtId="176" fontId="3" fillId="0" borderId="14" xfId="0" applyNumberFormat="1" applyFont="1" applyFill="1" applyBorder="1" applyAlignment="1" applyProtection="1">
      <protection locked="0"/>
    </xf>
    <xf numFmtId="177" fontId="3" fillId="0" borderId="14" xfId="0" applyNumberFormat="1" applyFont="1" applyFill="1" applyBorder="1"/>
    <xf numFmtId="177" fontId="3" fillId="0" borderId="15" xfId="0" applyNumberFormat="1" applyFont="1" applyFill="1" applyBorder="1"/>
    <xf numFmtId="177" fontId="3" fillId="0" borderId="31" xfId="0" applyNumberFormat="1" applyFont="1" applyFill="1" applyBorder="1"/>
    <xf numFmtId="177" fontId="3" fillId="0" borderId="17" xfId="0" applyNumberFormat="1" applyFont="1" applyFill="1" applyBorder="1"/>
    <xf numFmtId="176" fontId="3" fillId="0" borderId="32" xfId="0" applyNumberFormat="1" applyFont="1" applyFill="1" applyBorder="1" applyAlignment="1" applyProtection="1">
      <protection locked="0"/>
    </xf>
    <xf numFmtId="176" fontId="3" fillId="0" borderId="20" xfId="0" applyNumberFormat="1" applyFont="1" applyFill="1" applyBorder="1" applyAlignment="1" applyProtection="1">
      <protection locked="0"/>
    </xf>
    <xf numFmtId="177" fontId="3" fillId="0" borderId="20" xfId="0" applyNumberFormat="1" applyFont="1" applyFill="1" applyBorder="1"/>
    <xf numFmtId="177" fontId="3" fillId="0" borderId="21" xfId="0" applyNumberFormat="1" applyFont="1" applyFill="1" applyBorder="1"/>
    <xf numFmtId="177" fontId="3" fillId="0" borderId="22" xfId="0" applyNumberFormat="1" applyFont="1" applyFill="1" applyBorder="1"/>
    <xf numFmtId="177" fontId="3" fillId="0" borderId="23" xfId="0" applyNumberFormat="1" applyFont="1" applyFill="1" applyBorder="1"/>
    <xf numFmtId="176" fontId="1" fillId="0" borderId="35" xfId="0" applyNumberFormat="1" applyFont="1" applyFill="1" applyBorder="1" applyAlignment="1" applyProtection="1">
      <protection locked="0"/>
    </xf>
    <xf numFmtId="176" fontId="1" fillId="0" borderId="34" xfId="0" applyNumberFormat="1" applyFont="1" applyFill="1" applyBorder="1" applyAlignment="1" applyProtection="1">
      <protection locked="0"/>
    </xf>
    <xf numFmtId="177" fontId="1" fillId="0" borderId="34" xfId="0" applyNumberFormat="1" applyFont="1" applyFill="1" applyBorder="1"/>
    <xf numFmtId="177" fontId="1" fillId="0" borderId="36" xfId="0" applyNumberFormat="1" applyFont="1" applyFill="1" applyBorder="1"/>
    <xf numFmtId="177" fontId="1" fillId="0" borderId="37" xfId="0" applyNumberFormat="1" applyFont="1" applyFill="1" applyBorder="1"/>
    <xf numFmtId="177" fontId="1" fillId="0" borderId="38" xfId="0" applyNumberFormat="1" applyFont="1" applyFill="1" applyBorder="1"/>
    <xf numFmtId="176" fontId="1" fillId="0" borderId="29" xfId="0" applyNumberFormat="1" applyFont="1" applyFill="1" applyBorder="1" applyAlignment="1" applyProtection="1">
      <protection locked="0"/>
    </xf>
    <xf numFmtId="176" fontId="1" fillId="0" borderId="25" xfId="0" applyNumberFormat="1" applyFont="1" applyFill="1" applyBorder="1" applyAlignment="1" applyProtection="1">
      <protection locked="0"/>
    </xf>
    <xf numFmtId="177" fontId="1" fillId="0" borderId="25" xfId="0" applyNumberFormat="1" applyFont="1" applyFill="1" applyBorder="1"/>
    <xf numFmtId="177" fontId="1" fillId="0" borderId="26" xfId="0" applyNumberFormat="1" applyFont="1" applyFill="1" applyBorder="1"/>
    <xf numFmtId="177" fontId="1" fillId="0" borderId="27" xfId="0" applyNumberFormat="1" applyFont="1" applyFill="1" applyBorder="1"/>
    <xf numFmtId="177" fontId="1" fillId="0" borderId="28" xfId="0" applyNumberFormat="1" applyFont="1" applyFill="1" applyBorder="1"/>
    <xf numFmtId="177" fontId="3" fillId="0" borderId="34" xfId="0" applyNumberFormat="1" applyFont="1" applyFill="1" applyBorder="1"/>
    <xf numFmtId="177" fontId="3" fillId="0" borderId="36" xfId="0" applyNumberFormat="1" applyFont="1" applyFill="1" applyBorder="1"/>
    <xf numFmtId="177" fontId="3" fillId="0" borderId="37" xfId="0" applyNumberFormat="1" applyFont="1" applyFill="1" applyBorder="1"/>
    <xf numFmtId="177" fontId="3" fillId="0" borderId="38" xfId="0" applyNumberFormat="1" applyFont="1" applyFill="1" applyBorder="1"/>
    <xf numFmtId="177" fontId="1" fillId="2" borderId="26" xfId="0" applyNumberFormat="1" applyFont="1" applyFill="1" applyBorder="1"/>
    <xf numFmtId="0" fontId="0" fillId="0" borderId="35" xfId="0" applyFont="1" applyFill="1" applyBorder="1" applyAlignment="1" applyProtection="1">
      <alignment horizontal="center" vertical="center"/>
      <protection locked="0"/>
    </xf>
    <xf numFmtId="177" fontId="3" fillId="0" borderId="40" xfId="0" applyNumberFormat="1" applyFont="1" applyFill="1" applyBorder="1"/>
    <xf numFmtId="176" fontId="1" fillId="0" borderId="44" xfId="0" applyNumberFormat="1" applyFont="1" applyFill="1" applyBorder="1" applyAlignment="1" applyProtection="1">
      <alignment vertical="center"/>
      <protection locked="0"/>
    </xf>
    <xf numFmtId="176" fontId="1" fillId="0" borderId="45" xfId="0" applyNumberFormat="1" applyFont="1" applyFill="1" applyBorder="1" applyAlignment="1" applyProtection="1">
      <alignment vertical="center"/>
      <protection locked="0"/>
    </xf>
    <xf numFmtId="177" fontId="1" fillId="0" borderId="45" xfId="0" applyNumberFormat="1" applyFont="1" applyFill="1" applyBorder="1"/>
    <xf numFmtId="177" fontId="1" fillId="0" borderId="46" xfId="0" applyNumberFormat="1" applyFont="1" applyFill="1" applyBorder="1"/>
    <xf numFmtId="177" fontId="1" fillId="0" borderId="47" xfId="0" applyNumberFormat="1" applyFont="1" applyFill="1" applyBorder="1"/>
    <xf numFmtId="177" fontId="1" fillId="0" borderId="48" xfId="0" applyNumberFormat="1" applyFont="1" applyFill="1" applyBorder="1"/>
    <xf numFmtId="177" fontId="1" fillId="0" borderId="0" xfId="0" applyNumberFormat="1" applyFont="1" applyFill="1"/>
    <xf numFmtId="0" fontId="6" fillId="0" borderId="0" xfId="0" applyFont="1" applyFill="1" applyBorder="1" applyAlignment="1"/>
    <xf numFmtId="176" fontId="1" fillId="0" borderId="0" xfId="0" applyNumberFormat="1" applyFont="1" applyFill="1" applyBorder="1" applyAlignment="1"/>
    <xf numFmtId="0" fontId="1" fillId="0" borderId="0" xfId="0" applyFont="1" applyFill="1" applyAlignment="1"/>
    <xf numFmtId="0" fontId="0" fillId="0" borderId="0" xfId="0" applyBorder="1" applyAlignment="1"/>
    <xf numFmtId="176" fontId="0" fillId="0" borderId="0" xfId="0" applyNumberFormat="1" applyBorder="1" applyAlignment="1"/>
    <xf numFmtId="0" fontId="3" fillId="0" borderId="0" xfId="0" applyFont="1" applyBorder="1" applyAlignment="1"/>
    <xf numFmtId="176" fontId="3" fillId="0" borderId="0" xfId="0" applyNumberFormat="1" applyFont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Alignment="1"/>
    <xf numFmtId="0" fontId="0" fillId="0" borderId="0" xfId="0" applyBorder="1"/>
    <xf numFmtId="0" fontId="3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3" fillId="0" borderId="30" xfId="0" applyFont="1" applyFill="1" applyBorder="1" applyAlignment="1"/>
    <xf numFmtId="0" fontId="3" fillId="0" borderId="14" xfId="0" applyFont="1" applyFill="1" applyBorder="1" applyAlignment="1"/>
    <xf numFmtId="0" fontId="3" fillId="0" borderId="17" xfId="0" applyFont="1" applyFill="1" applyBorder="1" applyAlignment="1"/>
    <xf numFmtId="0" fontId="3" fillId="0" borderId="19" xfId="0" applyFont="1" applyFill="1" applyBorder="1" applyAlignment="1"/>
    <xf numFmtId="0" fontId="3" fillId="0" borderId="20" xfId="0" applyFont="1" applyFill="1" applyBorder="1" applyAlignment="1"/>
    <xf numFmtId="0" fontId="3" fillId="0" borderId="23" xfId="0" applyFont="1" applyFill="1" applyBorder="1" applyAlignment="1"/>
    <xf numFmtId="0" fontId="3" fillId="0" borderId="24" xfId="0" applyFont="1" applyFill="1" applyBorder="1" applyAlignment="1"/>
    <xf numFmtId="0" fontId="3" fillId="0" borderId="25" xfId="0" applyFont="1" applyFill="1" applyBorder="1" applyAlignment="1"/>
    <xf numFmtId="0" fontId="3" fillId="0" borderId="28" xfId="0" applyFont="1" applyFill="1" applyBorder="1" applyAlignment="1"/>
    <xf numFmtId="176" fontId="3" fillId="0" borderId="20" xfId="0" applyNumberFormat="1" applyFont="1" applyFill="1" applyBorder="1" applyAlignment="1" applyProtection="1">
      <alignment horizontal="right" vertical="center"/>
      <protection locked="0"/>
    </xf>
    <xf numFmtId="176" fontId="3" fillId="0" borderId="25" xfId="0" applyNumberFormat="1" applyFont="1" applyFill="1" applyBorder="1" applyAlignment="1" applyProtection="1">
      <alignment horizontal="right" vertical="center"/>
      <protection locked="0"/>
    </xf>
    <xf numFmtId="177" fontId="3" fillId="0" borderId="20" xfId="0" applyNumberFormat="1" applyFont="1" applyFill="1" applyBorder="1" applyAlignment="1">
      <alignment vertical="center"/>
    </xf>
    <xf numFmtId="177" fontId="3" fillId="0" borderId="25" xfId="0" applyNumberFormat="1" applyFont="1" applyFill="1" applyBorder="1" applyAlignment="1">
      <alignment vertical="center"/>
    </xf>
    <xf numFmtId="177" fontId="3" fillId="0" borderId="21" xfId="0" applyNumberFormat="1" applyFont="1" applyFill="1" applyBorder="1" applyAlignment="1">
      <alignment vertical="center"/>
    </xf>
    <xf numFmtId="177" fontId="3" fillId="0" borderId="26" xfId="0" applyNumberFormat="1" applyFont="1" applyFill="1" applyBorder="1" applyAlignment="1">
      <alignment vertical="center"/>
    </xf>
    <xf numFmtId="177" fontId="3" fillId="0" borderId="22" xfId="0" applyNumberFormat="1" applyFont="1" applyFill="1" applyBorder="1" applyAlignment="1">
      <alignment vertical="center"/>
    </xf>
    <xf numFmtId="177" fontId="3" fillId="0" borderId="27" xfId="0" applyNumberFormat="1" applyFont="1" applyFill="1" applyBorder="1" applyAlignment="1">
      <alignment vertical="center"/>
    </xf>
    <xf numFmtId="177" fontId="3" fillId="0" borderId="23" xfId="0" applyNumberFormat="1" applyFont="1" applyFill="1" applyBorder="1" applyAlignment="1">
      <alignment vertical="center"/>
    </xf>
    <xf numFmtId="177" fontId="3" fillId="0" borderId="28" xfId="0" applyNumberFormat="1" applyFont="1" applyFill="1" applyBorder="1" applyAlignment="1">
      <alignment vertical="center"/>
    </xf>
    <xf numFmtId="0" fontId="1" fillId="0" borderId="33" xfId="0" applyFont="1" applyFill="1" applyBorder="1" applyAlignment="1"/>
    <xf numFmtId="0" fontId="1" fillId="0" borderId="34" xfId="0" applyFont="1" applyFill="1" applyBorder="1" applyAlignment="1"/>
    <xf numFmtId="0" fontId="1" fillId="0" borderId="38" xfId="0" applyFont="1" applyFill="1" applyBorder="1" applyAlignment="1"/>
    <xf numFmtId="0" fontId="0" fillId="0" borderId="33" xfId="0" applyFont="1" applyFill="1" applyBorder="1" applyAlignment="1"/>
    <xf numFmtId="176" fontId="1" fillId="0" borderId="34" xfId="0" applyNumberFormat="1" applyFont="1" applyFill="1" applyBorder="1" applyAlignment="1" applyProtection="1">
      <alignment horizontal="right" vertical="center"/>
      <protection locked="0"/>
    </xf>
    <xf numFmtId="177" fontId="1" fillId="0" borderId="34" xfId="0" applyNumberFormat="1" applyFont="1" applyFill="1" applyBorder="1" applyAlignment="1">
      <alignment vertical="center"/>
    </xf>
    <xf numFmtId="177" fontId="1" fillId="0" borderId="36" xfId="0" applyNumberFormat="1" applyFont="1" applyFill="1" applyBorder="1" applyAlignment="1">
      <alignment vertical="center"/>
    </xf>
    <xf numFmtId="177" fontId="1" fillId="0" borderId="39" xfId="0" applyNumberFormat="1" applyFont="1" applyFill="1" applyBorder="1" applyAlignment="1">
      <alignment vertical="center"/>
    </xf>
    <xf numFmtId="177" fontId="1" fillId="0" borderId="38" xfId="0" applyNumberFormat="1" applyFont="1" applyFill="1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0" fontId="1" fillId="0" borderId="34" xfId="0" applyFon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24" xfId="0" applyFont="1" applyFill="1" applyBorder="1" applyAlignment="1"/>
    <xf numFmtId="0" fontId="1" fillId="0" borderId="25" xfId="0" applyFont="1" applyFill="1" applyBorder="1" applyAlignment="1"/>
    <xf numFmtId="0" fontId="1" fillId="0" borderId="28" xfId="0" applyFont="1" applyFill="1" applyBorder="1" applyAlignment="1"/>
    <xf numFmtId="0" fontId="3" fillId="0" borderId="33" xfId="0" applyFont="1" applyFill="1" applyBorder="1" applyAlignment="1"/>
    <xf numFmtId="0" fontId="3" fillId="0" borderId="34" xfId="0" applyFont="1" applyFill="1" applyBorder="1" applyAlignment="1"/>
    <xf numFmtId="0" fontId="3" fillId="0" borderId="38" xfId="0" applyFont="1" applyFill="1" applyBorder="1" applyAlignment="1"/>
    <xf numFmtId="0" fontId="1" fillId="0" borderId="33" xfId="0" applyFont="1" applyFill="1" applyBorder="1" applyAlignment="1">
      <alignment vertical="center"/>
    </xf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center"/>
    </xf>
    <xf numFmtId="0" fontId="1" fillId="0" borderId="41" xfId="0" applyFont="1" applyFill="1" applyBorder="1" applyAlignment="1"/>
    <xf numFmtId="0" fontId="1" fillId="0" borderId="42" xfId="0" applyFont="1" applyFill="1" applyBorder="1" applyAlignment="1"/>
    <xf numFmtId="0" fontId="1" fillId="0" borderId="43" xfId="0" applyFont="1" applyFill="1" applyBorder="1" applyAlignment="1"/>
    <xf numFmtId="0" fontId="1" fillId="0" borderId="49" xfId="0" applyFont="1" applyFill="1" applyBorder="1" applyAlignment="1"/>
    <xf numFmtId="0" fontId="6" fillId="0" borderId="0" xfId="0" applyFont="1" applyFill="1" applyBorder="1" applyAlignment="1"/>
    <xf numFmtId="0" fontId="1" fillId="0" borderId="0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66;&#27665;&#25152;&#24471;2021&#20874;&#23376;(&#20316;&#25104;&#20013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Sheet2"/>
      <sheetName val="まえがき・利用上の注意"/>
      <sheetName val="目次"/>
      <sheetName val="本文(1)"/>
      <sheetName val="本文(2)"/>
      <sheetName val="本文(3)"/>
      <sheetName val="本文(4)"/>
      <sheetName val="仕切り (2)"/>
      <sheetName val="参考表1"/>
      <sheetName val="参考表2"/>
      <sheetName val="仕切り"/>
      <sheetName val="総括表(1)新一宮"/>
      <sheetName val="総括表(2)新一宮"/>
      <sheetName val="総括表(3)新一宮"/>
      <sheetName val="総括表(4)新一宮"/>
      <sheetName val="裏紙１"/>
      <sheetName val="裏紙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9">
          <cell r="D9" t="str">
            <v>2019 年 度</v>
          </cell>
          <cell r="E9" t="str">
            <v>2020 年 度</v>
          </cell>
          <cell r="F9" t="str">
            <v>2021 年 度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80B7C-C564-482D-BA8D-61758B8C102F}">
  <dimension ref="A1:N51"/>
  <sheetViews>
    <sheetView tabSelected="1" view="pageBreakPreview" zoomScaleNormal="100" zoomScaleSheetLayoutView="100" workbookViewId="0"/>
  </sheetViews>
  <sheetFormatPr defaultRowHeight="13.2" x14ac:dyDescent="0.2"/>
  <cols>
    <col min="1" max="3" width="8.33203125" customWidth="1"/>
    <col min="4" max="6" width="17.77734375" customWidth="1"/>
    <col min="7" max="11" width="11.6640625" customWidth="1"/>
    <col min="12" max="14" width="8.33203125" customWidth="1"/>
    <col min="17" max="17" width="28" customWidth="1"/>
    <col min="257" max="259" width="8.33203125" customWidth="1"/>
    <col min="260" max="262" width="17.77734375" customWidth="1"/>
    <col min="263" max="267" width="11.6640625" customWidth="1"/>
    <col min="268" max="270" width="8.33203125" customWidth="1"/>
    <col min="273" max="273" width="28" customWidth="1"/>
    <col min="513" max="515" width="8.33203125" customWidth="1"/>
    <col min="516" max="518" width="17.77734375" customWidth="1"/>
    <col min="519" max="523" width="11.6640625" customWidth="1"/>
    <col min="524" max="526" width="8.33203125" customWidth="1"/>
    <col min="529" max="529" width="28" customWidth="1"/>
    <col min="769" max="771" width="8.33203125" customWidth="1"/>
    <col min="772" max="774" width="17.77734375" customWidth="1"/>
    <col min="775" max="779" width="11.6640625" customWidth="1"/>
    <col min="780" max="782" width="8.33203125" customWidth="1"/>
    <col min="785" max="785" width="28" customWidth="1"/>
    <col min="1025" max="1027" width="8.33203125" customWidth="1"/>
    <col min="1028" max="1030" width="17.77734375" customWidth="1"/>
    <col min="1031" max="1035" width="11.6640625" customWidth="1"/>
    <col min="1036" max="1038" width="8.33203125" customWidth="1"/>
    <col min="1041" max="1041" width="28" customWidth="1"/>
    <col min="1281" max="1283" width="8.33203125" customWidth="1"/>
    <col min="1284" max="1286" width="17.77734375" customWidth="1"/>
    <col min="1287" max="1291" width="11.6640625" customWidth="1"/>
    <col min="1292" max="1294" width="8.33203125" customWidth="1"/>
    <col min="1297" max="1297" width="28" customWidth="1"/>
    <col min="1537" max="1539" width="8.33203125" customWidth="1"/>
    <col min="1540" max="1542" width="17.77734375" customWidth="1"/>
    <col min="1543" max="1547" width="11.6640625" customWidth="1"/>
    <col min="1548" max="1550" width="8.33203125" customWidth="1"/>
    <col min="1553" max="1553" width="28" customWidth="1"/>
    <col min="1793" max="1795" width="8.33203125" customWidth="1"/>
    <col min="1796" max="1798" width="17.77734375" customWidth="1"/>
    <col min="1799" max="1803" width="11.6640625" customWidth="1"/>
    <col min="1804" max="1806" width="8.33203125" customWidth="1"/>
    <col min="1809" max="1809" width="28" customWidth="1"/>
    <col min="2049" max="2051" width="8.33203125" customWidth="1"/>
    <col min="2052" max="2054" width="17.77734375" customWidth="1"/>
    <col min="2055" max="2059" width="11.6640625" customWidth="1"/>
    <col min="2060" max="2062" width="8.33203125" customWidth="1"/>
    <col min="2065" max="2065" width="28" customWidth="1"/>
    <col min="2305" max="2307" width="8.33203125" customWidth="1"/>
    <col min="2308" max="2310" width="17.77734375" customWidth="1"/>
    <col min="2311" max="2315" width="11.6640625" customWidth="1"/>
    <col min="2316" max="2318" width="8.33203125" customWidth="1"/>
    <col min="2321" max="2321" width="28" customWidth="1"/>
    <col min="2561" max="2563" width="8.33203125" customWidth="1"/>
    <col min="2564" max="2566" width="17.77734375" customWidth="1"/>
    <col min="2567" max="2571" width="11.6640625" customWidth="1"/>
    <col min="2572" max="2574" width="8.33203125" customWidth="1"/>
    <col min="2577" max="2577" width="28" customWidth="1"/>
    <col min="2817" max="2819" width="8.33203125" customWidth="1"/>
    <col min="2820" max="2822" width="17.77734375" customWidth="1"/>
    <col min="2823" max="2827" width="11.6640625" customWidth="1"/>
    <col min="2828" max="2830" width="8.33203125" customWidth="1"/>
    <col min="2833" max="2833" width="28" customWidth="1"/>
    <col min="3073" max="3075" width="8.33203125" customWidth="1"/>
    <col min="3076" max="3078" width="17.77734375" customWidth="1"/>
    <col min="3079" max="3083" width="11.6640625" customWidth="1"/>
    <col min="3084" max="3086" width="8.33203125" customWidth="1"/>
    <col min="3089" max="3089" width="28" customWidth="1"/>
    <col min="3329" max="3331" width="8.33203125" customWidth="1"/>
    <col min="3332" max="3334" width="17.77734375" customWidth="1"/>
    <col min="3335" max="3339" width="11.6640625" customWidth="1"/>
    <col min="3340" max="3342" width="8.33203125" customWidth="1"/>
    <col min="3345" max="3345" width="28" customWidth="1"/>
    <col min="3585" max="3587" width="8.33203125" customWidth="1"/>
    <col min="3588" max="3590" width="17.77734375" customWidth="1"/>
    <col min="3591" max="3595" width="11.6640625" customWidth="1"/>
    <col min="3596" max="3598" width="8.33203125" customWidth="1"/>
    <col min="3601" max="3601" width="28" customWidth="1"/>
    <col min="3841" max="3843" width="8.33203125" customWidth="1"/>
    <col min="3844" max="3846" width="17.77734375" customWidth="1"/>
    <col min="3847" max="3851" width="11.6640625" customWidth="1"/>
    <col min="3852" max="3854" width="8.33203125" customWidth="1"/>
    <col min="3857" max="3857" width="28" customWidth="1"/>
    <col min="4097" max="4099" width="8.33203125" customWidth="1"/>
    <col min="4100" max="4102" width="17.77734375" customWidth="1"/>
    <col min="4103" max="4107" width="11.6640625" customWidth="1"/>
    <col min="4108" max="4110" width="8.33203125" customWidth="1"/>
    <col min="4113" max="4113" width="28" customWidth="1"/>
    <col min="4353" max="4355" width="8.33203125" customWidth="1"/>
    <col min="4356" max="4358" width="17.77734375" customWidth="1"/>
    <col min="4359" max="4363" width="11.6640625" customWidth="1"/>
    <col min="4364" max="4366" width="8.33203125" customWidth="1"/>
    <col min="4369" max="4369" width="28" customWidth="1"/>
    <col min="4609" max="4611" width="8.33203125" customWidth="1"/>
    <col min="4612" max="4614" width="17.77734375" customWidth="1"/>
    <col min="4615" max="4619" width="11.6640625" customWidth="1"/>
    <col min="4620" max="4622" width="8.33203125" customWidth="1"/>
    <col min="4625" max="4625" width="28" customWidth="1"/>
    <col min="4865" max="4867" width="8.33203125" customWidth="1"/>
    <col min="4868" max="4870" width="17.77734375" customWidth="1"/>
    <col min="4871" max="4875" width="11.6640625" customWidth="1"/>
    <col min="4876" max="4878" width="8.33203125" customWidth="1"/>
    <col min="4881" max="4881" width="28" customWidth="1"/>
    <col min="5121" max="5123" width="8.33203125" customWidth="1"/>
    <col min="5124" max="5126" width="17.77734375" customWidth="1"/>
    <col min="5127" max="5131" width="11.6640625" customWidth="1"/>
    <col min="5132" max="5134" width="8.33203125" customWidth="1"/>
    <col min="5137" max="5137" width="28" customWidth="1"/>
    <col min="5377" max="5379" width="8.33203125" customWidth="1"/>
    <col min="5380" max="5382" width="17.77734375" customWidth="1"/>
    <col min="5383" max="5387" width="11.6640625" customWidth="1"/>
    <col min="5388" max="5390" width="8.33203125" customWidth="1"/>
    <col min="5393" max="5393" width="28" customWidth="1"/>
    <col min="5633" max="5635" width="8.33203125" customWidth="1"/>
    <col min="5636" max="5638" width="17.77734375" customWidth="1"/>
    <col min="5639" max="5643" width="11.6640625" customWidth="1"/>
    <col min="5644" max="5646" width="8.33203125" customWidth="1"/>
    <col min="5649" max="5649" width="28" customWidth="1"/>
    <col min="5889" max="5891" width="8.33203125" customWidth="1"/>
    <col min="5892" max="5894" width="17.77734375" customWidth="1"/>
    <col min="5895" max="5899" width="11.6640625" customWidth="1"/>
    <col min="5900" max="5902" width="8.33203125" customWidth="1"/>
    <col min="5905" max="5905" width="28" customWidth="1"/>
    <col min="6145" max="6147" width="8.33203125" customWidth="1"/>
    <col min="6148" max="6150" width="17.77734375" customWidth="1"/>
    <col min="6151" max="6155" width="11.6640625" customWidth="1"/>
    <col min="6156" max="6158" width="8.33203125" customWidth="1"/>
    <col min="6161" max="6161" width="28" customWidth="1"/>
    <col min="6401" max="6403" width="8.33203125" customWidth="1"/>
    <col min="6404" max="6406" width="17.77734375" customWidth="1"/>
    <col min="6407" max="6411" width="11.6640625" customWidth="1"/>
    <col min="6412" max="6414" width="8.33203125" customWidth="1"/>
    <col min="6417" max="6417" width="28" customWidth="1"/>
    <col min="6657" max="6659" width="8.33203125" customWidth="1"/>
    <col min="6660" max="6662" width="17.77734375" customWidth="1"/>
    <col min="6663" max="6667" width="11.6640625" customWidth="1"/>
    <col min="6668" max="6670" width="8.33203125" customWidth="1"/>
    <col min="6673" max="6673" width="28" customWidth="1"/>
    <col min="6913" max="6915" width="8.33203125" customWidth="1"/>
    <col min="6916" max="6918" width="17.77734375" customWidth="1"/>
    <col min="6919" max="6923" width="11.6640625" customWidth="1"/>
    <col min="6924" max="6926" width="8.33203125" customWidth="1"/>
    <col min="6929" max="6929" width="28" customWidth="1"/>
    <col min="7169" max="7171" width="8.33203125" customWidth="1"/>
    <col min="7172" max="7174" width="17.77734375" customWidth="1"/>
    <col min="7175" max="7179" width="11.6640625" customWidth="1"/>
    <col min="7180" max="7182" width="8.33203125" customWidth="1"/>
    <col min="7185" max="7185" width="28" customWidth="1"/>
    <col min="7425" max="7427" width="8.33203125" customWidth="1"/>
    <col min="7428" max="7430" width="17.77734375" customWidth="1"/>
    <col min="7431" max="7435" width="11.6640625" customWidth="1"/>
    <col min="7436" max="7438" width="8.33203125" customWidth="1"/>
    <col min="7441" max="7441" width="28" customWidth="1"/>
    <col min="7681" max="7683" width="8.33203125" customWidth="1"/>
    <col min="7684" max="7686" width="17.77734375" customWidth="1"/>
    <col min="7687" max="7691" width="11.6640625" customWidth="1"/>
    <col min="7692" max="7694" width="8.33203125" customWidth="1"/>
    <col min="7697" max="7697" width="28" customWidth="1"/>
    <col min="7937" max="7939" width="8.33203125" customWidth="1"/>
    <col min="7940" max="7942" width="17.77734375" customWidth="1"/>
    <col min="7943" max="7947" width="11.6640625" customWidth="1"/>
    <col min="7948" max="7950" width="8.33203125" customWidth="1"/>
    <col min="7953" max="7953" width="28" customWidth="1"/>
    <col min="8193" max="8195" width="8.33203125" customWidth="1"/>
    <col min="8196" max="8198" width="17.77734375" customWidth="1"/>
    <col min="8199" max="8203" width="11.6640625" customWidth="1"/>
    <col min="8204" max="8206" width="8.33203125" customWidth="1"/>
    <col min="8209" max="8209" width="28" customWidth="1"/>
    <col min="8449" max="8451" width="8.33203125" customWidth="1"/>
    <col min="8452" max="8454" width="17.77734375" customWidth="1"/>
    <col min="8455" max="8459" width="11.6640625" customWidth="1"/>
    <col min="8460" max="8462" width="8.33203125" customWidth="1"/>
    <col min="8465" max="8465" width="28" customWidth="1"/>
    <col min="8705" max="8707" width="8.33203125" customWidth="1"/>
    <col min="8708" max="8710" width="17.77734375" customWidth="1"/>
    <col min="8711" max="8715" width="11.6640625" customWidth="1"/>
    <col min="8716" max="8718" width="8.33203125" customWidth="1"/>
    <col min="8721" max="8721" width="28" customWidth="1"/>
    <col min="8961" max="8963" width="8.33203125" customWidth="1"/>
    <col min="8964" max="8966" width="17.77734375" customWidth="1"/>
    <col min="8967" max="8971" width="11.6640625" customWidth="1"/>
    <col min="8972" max="8974" width="8.33203125" customWidth="1"/>
    <col min="8977" max="8977" width="28" customWidth="1"/>
    <col min="9217" max="9219" width="8.33203125" customWidth="1"/>
    <col min="9220" max="9222" width="17.77734375" customWidth="1"/>
    <col min="9223" max="9227" width="11.6640625" customWidth="1"/>
    <col min="9228" max="9230" width="8.33203125" customWidth="1"/>
    <col min="9233" max="9233" width="28" customWidth="1"/>
    <col min="9473" max="9475" width="8.33203125" customWidth="1"/>
    <col min="9476" max="9478" width="17.77734375" customWidth="1"/>
    <col min="9479" max="9483" width="11.6640625" customWidth="1"/>
    <col min="9484" max="9486" width="8.33203125" customWidth="1"/>
    <col min="9489" max="9489" width="28" customWidth="1"/>
    <col min="9729" max="9731" width="8.33203125" customWidth="1"/>
    <col min="9732" max="9734" width="17.77734375" customWidth="1"/>
    <col min="9735" max="9739" width="11.6640625" customWidth="1"/>
    <col min="9740" max="9742" width="8.33203125" customWidth="1"/>
    <col min="9745" max="9745" width="28" customWidth="1"/>
    <col min="9985" max="9987" width="8.33203125" customWidth="1"/>
    <col min="9988" max="9990" width="17.77734375" customWidth="1"/>
    <col min="9991" max="9995" width="11.6640625" customWidth="1"/>
    <col min="9996" max="9998" width="8.33203125" customWidth="1"/>
    <col min="10001" max="10001" width="28" customWidth="1"/>
    <col min="10241" max="10243" width="8.33203125" customWidth="1"/>
    <col min="10244" max="10246" width="17.77734375" customWidth="1"/>
    <col min="10247" max="10251" width="11.6640625" customWidth="1"/>
    <col min="10252" max="10254" width="8.33203125" customWidth="1"/>
    <col min="10257" max="10257" width="28" customWidth="1"/>
    <col min="10497" max="10499" width="8.33203125" customWidth="1"/>
    <col min="10500" max="10502" width="17.77734375" customWidth="1"/>
    <col min="10503" max="10507" width="11.6640625" customWidth="1"/>
    <col min="10508" max="10510" width="8.33203125" customWidth="1"/>
    <col min="10513" max="10513" width="28" customWidth="1"/>
    <col min="10753" max="10755" width="8.33203125" customWidth="1"/>
    <col min="10756" max="10758" width="17.77734375" customWidth="1"/>
    <col min="10759" max="10763" width="11.6640625" customWidth="1"/>
    <col min="10764" max="10766" width="8.33203125" customWidth="1"/>
    <col min="10769" max="10769" width="28" customWidth="1"/>
    <col min="11009" max="11011" width="8.33203125" customWidth="1"/>
    <col min="11012" max="11014" width="17.77734375" customWidth="1"/>
    <col min="11015" max="11019" width="11.6640625" customWidth="1"/>
    <col min="11020" max="11022" width="8.33203125" customWidth="1"/>
    <col min="11025" max="11025" width="28" customWidth="1"/>
    <col min="11265" max="11267" width="8.33203125" customWidth="1"/>
    <col min="11268" max="11270" width="17.77734375" customWidth="1"/>
    <col min="11271" max="11275" width="11.6640625" customWidth="1"/>
    <col min="11276" max="11278" width="8.33203125" customWidth="1"/>
    <col min="11281" max="11281" width="28" customWidth="1"/>
    <col min="11521" max="11523" width="8.33203125" customWidth="1"/>
    <col min="11524" max="11526" width="17.77734375" customWidth="1"/>
    <col min="11527" max="11531" width="11.6640625" customWidth="1"/>
    <col min="11532" max="11534" width="8.33203125" customWidth="1"/>
    <col min="11537" max="11537" width="28" customWidth="1"/>
    <col min="11777" max="11779" width="8.33203125" customWidth="1"/>
    <col min="11780" max="11782" width="17.77734375" customWidth="1"/>
    <col min="11783" max="11787" width="11.6640625" customWidth="1"/>
    <col min="11788" max="11790" width="8.33203125" customWidth="1"/>
    <col min="11793" max="11793" width="28" customWidth="1"/>
    <col min="12033" max="12035" width="8.33203125" customWidth="1"/>
    <col min="12036" max="12038" width="17.77734375" customWidth="1"/>
    <col min="12039" max="12043" width="11.6640625" customWidth="1"/>
    <col min="12044" max="12046" width="8.33203125" customWidth="1"/>
    <col min="12049" max="12049" width="28" customWidth="1"/>
    <col min="12289" max="12291" width="8.33203125" customWidth="1"/>
    <col min="12292" max="12294" width="17.77734375" customWidth="1"/>
    <col min="12295" max="12299" width="11.6640625" customWidth="1"/>
    <col min="12300" max="12302" width="8.33203125" customWidth="1"/>
    <col min="12305" max="12305" width="28" customWidth="1"/>
    <col min="12545" max="12547" width="8.33203125" customWidth="1"/>
    <col min="12548" max="12550" width="17.77734375" customWidth="1"/>
    <col min="12551" max="12555" width="11.6640625" customWidth="1"/>
    <col min="12556" max="12558" width="8.33203125" customWidth="1"/>
    <col min="12561" max="12561" width="28" customWidth="1"/>
    <col min="12801" max="12803" width="8.33203125" customWidth="1"/>
    <col min="12804" max="12806" width="17.77734375" customWidth="1"/>
    <col min="12807" max="12811" width="11.6640625" customWidth="1"/>
    <col min="12812" max="12814" width="8.33203125" customWidth="1"/>
    <col min="12817" max="12817" width="28" customWidth="1"/>
    <col min="13057" max="13059" width="8.33203125" customWidth="1"/>
    <col min="13060" max="13062" width="17.77734375" customWidth="1"/>
    <col min="13063" max="13067" width="11.6640625" customWidth="1"/>
    <col min="13068" max="13070" width="8.33203125" customWidth="1"/>
    <col min="13073" max="13073" width="28" customWidth="1"/>
    <col min="13313" max="13315" width="8.33203125" customWidth="1"/>
    <col min="13316" max="13318" width="17.77734375" customWidth="1"/>
    <col min="13319" max="13323" width="11.6640625" customWidth="1"/>
    <col min="13324" max="13326" width="8.33203125" customWidth="1"/>
    <col min="13329" max="13329" width="28" customWidth="1"/>
    <col min="13569" max="13571" width="8.33203125" customWidth="1"/>
    <col min="13572" max="13574" width="17.77734375" customWidth="1"/>
    <col min="13575" max="13579" width="11.6640625" customWidth="1"/>
    <col min="13580" max="13582" width="8.33203125" customWidth="1"/>
    <col min="13585" max="13585" width="28" customWidth="1"/>
    <col min="13825" max="13827" width="8.33203125" customWidth="1"/>
    <col min="13828" max="13830" width="17.77734375" customWidth="1"/>
    <col min="13831" max="13835" width="11.6640625" customWidth="1"/>
    <col min="13836" max="13838" width="8.33203125" customWidth="1"/>
    <col min="13841" max="13841" width="28" customWidth="1"/>
    <col min="14081" max="14083" width="8.33203125" customWidth="1"/>
    <col min="14084" max="14086" width="17.77734375" customWidth="1"/>
    <col min="14087" max="14091" width="11.6640625" customWidth="1"/>
    <col min="14092" max="14094" width="8.33203125" customWidth="1"/>
    <col min="14097" max="14097" width="28" customWidth="1"/>
    <col min="14337" max="14339" width="8.33203125" customWidth="1"/>
    <col min="14340" max="14342" width="17.77734375" customWidth="1"/>
    <col min="14343" max="14347" width="11.6640625" customWidth="1"/>
    <col min="14348" max="14350" width="8.33203125" customWidth="1"/>
    <col min="14353" max="14353" width="28" customWidth="1"/>
    <col min="14593" max="14595" width="8.33203125" customWidth="1"/>
    <col min="14596" max="14598" width="17.77734375" customWidth="1"/>
    <col min="14599" max="14603" width="11.6640625" customWidth="1"/>
    <col min="14604" max="14606" width="8.33203125" customWidth="1"/>
    <col min="14609" max="14609" width="28" customWidth="1"/>
    <col min="14849" max="14851" width="8.33203125" customWidth="1"/>
    <col min="14852" max="14854" width="17.77734375" customWidth="1"/>
    <col min="14855" max="14859" width="11.6640625" customWidth="1"/>
    <col min="14860" max="14862" width="8.33203125" customWidth="1"/>
    <col min="14865" max="14865" width="28" customWidth="1"/>
    <col min="15105" max="15107" width="8.33203125" customWidth="1"/>
    <col min="15108" max="15110" width="17.77734375" customWidth="1"/>
    <col min="15111" max="15115" width="11.6640625" customWidth="1"/>
    <col min="15116" max="15118" width="8.33203125" customWidth="1"/>
    <col min="15121" max="15121" width="28" customWidth="1"/>
    <col min="15361" max="15363" width="8.33203125" customWidth="1"/>
    <col min="15364" max="15366" width="17.77734375" customWidth="1"/>
    <col min="15367" max="15371" width="11.6640625" customWidth="1"/>
    <col min="15372" max="15374" width="8.33203125" customWidth="1"/>
    <col min="15377" max="15377" width="28" customWidth="1"/>
    <col min="15617" max="15619" width="8.33203125" customWidth="1"/>
    <col min="15620" max="15622" width="17.77734375" customWidth="1"/>
    <col min="15623" max="15627" width="11.6640625" customWidth="1"/>
    <col min="15628" max="15630" width="8.33203125" customWidth="1"/>
    <col min="15633" max="15633" width="28" customWidth="1"/>
    <col min="15873" max="15875" width="8.33203125" customWidth="1"/>
    <col min="15876" max="15878" width="17.77734375" customWidth="1"/>
    <col min="15879" max="15883" width="11.6640625" customWidth="1"/>
    <col min="15884" max="15886" width="8.33203125" customWidth="1"/>
    <col min="15889" max="15889" width="28" customWidth="1"/>
    <col min="16129" max="16131" width="8.33203125" customWidth="1"/>
    <col min="16132" max="16134" width="17.77734375" customWidth="1"/>
    <col min="16135" max="16139" width="11.6640625" customWidth="1"/>
    <col min="16140" max="16142" width="8.33203125" customWidth="1"/>
    <col min="16145" max="16145" width="28" customWidth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4" ht="15" customHeight="1" x14ac:dyDescent="0.2">
      <c r="A5" s="71" t="s">
        <v>0</v>
      </c>
      <c r="B5" s="71"/>
      <c r="C5" s="71"/>
      <c r="D5" s="71"/>
      <c r="E5" s="2"/>
      <c r="F5" s="2"/>
      <c r="G5" s="1"/>
      <c r="H5" s="1"/>
      <c r="I5" s="1"/>
      <c r="J5" s="1"/>
      <c r="K5" s="1"/>
    </row>
    <row r="6" spans="1:14" ht="15" customHeight="1" x14ac:dyDescent="0.2">
      <c r="A6" s="1"/>
      <c r="B6" s="72" t="s">
        <v>1</v>
      </c>
      <c r="C6" s="72"/>
      <c r="D6" s="72"/>
      <c r="E6" s="72"/>
      <c r="F6" s="2"/>
      <c r="G6" s="1"/>
      <c r="H6" s="1"/>
      <c r="I6" s="1"/>
      <c r="J6" s="1"/>
      <c r="K6" s="1"/>
    </row>
    <row r="7" spans="1:14" ht="13.8" thickBot="1" x14ac:dyDescent="0.25">
      <c r="A7" s="2"/>
      <c r="B7" s="2"/>
      <c r="C7" s="2"/>
      <c r="D7" s="2"/>
      <c r="E7" s="2"/>
      <c r="F7" s="2"/>
      <c r="G7" s="1"/>
      <c r="H7" s="1"/>
      <c r="I7" s="1"/>
      <c r="J7" s="1"/>
      <c r="K7" s="1"/>
    </row>
    <row r="8" spans="1:14" ht="24.9" customHeight="1" x14ac:dyDescent="0.2">
      <c r="A8" s="3"/>
      <c r="B8" s="4"/>
      <c r="C8" s="5"/>
      <c r="D8" s="73" t="s">
        <v>2</v>
      </c>
      <c r="E8" s="74"/>
      <c r="F8" s="75"/>
      <c r="G8" s="76" t="s">
        <v>3</v>
      </c>
      <c r="H8" s="77"/>
      <c r="I8" s="78" t="s">
        <v>4</v>
      </c>
      <c r="J8" s="79"/>
      <c r="K8" s="80"/>
      <c r="L8" s="3"/>
      <c r="M8" s="4"/>
      <c r="N8" s="6"/>
    </row>
    <row r="9" spans="1:14" ht="24.9" customHeight="1" x14ac:dyDescent="0.2">
      <c r="A9" s="7"/>
      <c r="B9" s="8"/>
      <c r="C9" s="9"/>
      <c r="D9" s="10" t="str">
        <f>'[1]総括表(1)新一宮'!D9</f>
        <v>2019 年 度</v>
      </c>
      <c r="E9" s="10" t="str">
        <f>'[1]総括表(1)新一宮'!E9</f>
        <v>2020 年 度</v>
      </c>
      <c r="F9" s="11" t="str">
        <f>'[1]総括表(1)新一宮'!F9</f>
        <v>2021 年 度</v>
      </c>
      <c r="G9" s="12" t="str">
        <f>+E9</f>
        <v>2020 年 度</v>
      </c>
      <c r="H9" s="13" t="str">
        <f>+F9</f>
        <v>2021 年 度</v>
      </c>
      <c r="I9" s="14" t="str">
        <f>+D9</f>
        <v>2019 年 度</v>
      </c>
      <c r="J9" s="12" t="str">
        <f>+G9</f>
        <v>2020 年 度</v>
      </c>
      <c r="K9" s="15" t="str">
        <f>+H9</f>
        <v>2021 年 度</v>
      </c>
      <c r="L9" s="7"/>
      <c r="M9" s="8"/>
      <c r="N9" s="16"/>
    </row>
    <row r="10" spans="1:14" ht="16.95" customHeight="1" x14ac:dyDescent="0.2">
      <c r="A10" s="81" t="s">
        <v>5</v>
      </c>
      <c r="B10" s="82"/>
      <c r="C10" s="82"/>
      <c r="D10" s="96">
        <v>1284757</v>
      </c>
      <c r="E10" s="96">
        <v>1312965</v>
      </c>
      <c r="F10" s="96">
        <v>1278260</v>
      </c>
      <c r="G10" s="98">
        <f>(E10/D10-1)*100</f>
        <v>2.1955902945070438</v>
      </c>
      <c r="H10" s="100">
        <f>(F10/E10-1)*100</f>
        <v>-2.6432540090558398</v>
      </c>
      <c r="I10" s="102">
        <f>D10/$D$10*100</f>
        <v>100</v>
      </c>
      <c r="J10" s="98">
        <f>E10/$E$10*100</f>
        <v>100</v>
      </c>
      <c r="K10" s="104">
        <f>F10/$F$10*100</f>
        <v>100</v>
      </c>
      <c r="L10" s="81" t="s">
        <v>5</v>
      </c>
      <c r="M10" s="82"/>
      <c r="N10" s="83"/>
    </row>
    <row r="11" spans="1:14" ht="16.95" customHeight="1" x14ac:dyDescent="0.2">
      <c r="A11" s="84"/>
      <c r="B11" s="85"/>
      <c r="C11" s="85"/>
      <c r="D11" s="97"/>
      <c r="E11" s="97"/>
      <c r="F11" s="97"/>
      <c r="G11" s="99"/>
      <c r="H11" s="101"/>
      <c r="I11" s="103"/>
      <c r="J11" s="99"/>
      <c r="K11" s="105"/>
      <c r="L11" s="84"/>
      <c r="M11" s="85"/>
      <c r="N11" s="86"/>
    </row>
    <row r="12" spans="1:14" ht="27" customHeight="1" x14ac:dyDescent="0.2">
      <c r="A12" s="93" t="s">
        <v>6</v>
      </c>
      <c r="B12" s="94"/>
      <c r="C12" s="94"/>
      <c r="D12" s="17">
        <v>857182</v>
      </c>
      <c r="E12" s="18">
        <v>844129</v>
      </c>
      <c r="F12" s="18">
        <v>828485</v>
      </c>
      <c r="G12" s="19">
        <f>(E12/D12-1)*100</f>
        <v>-1.5227804596923411</v>
      </c>
      <c r="H12" s="20">
        <f t="shared" ref="G12:H17" si="0">(F12/E12-1)*100</f>
        <v>-1.853271241717791</v>
      </c>
      <c r="I12" s="21">
        <f t="shared" ref="I12:I17" si="1">D12/$D$10*100</f>
        <v>66.719387401664292</v>
      </c>
      <c r="J12" s="19">
        <f t="shared" ref="J12:J17" si="2">E12/$E$10*100</f>
        <v>64.291812805367996</v>
      </c>
      <c r="K12" s="22">
        <f t="shared" ref="K12:K17" si="3">F12/$F$10*100</f>
        <v>64.813496471766314</v>
      </c>
      <c r="L12" s="93" t="s">
        <v>6</v>
      </c>
      <c r="M12" s="94"/>
      <c r="N12" s="95"/>
    </row>
    <row r="13" spans="1:14" ht="27" customHeight="1" x14ac:dyDescent="0.2">
      <c r="A13" s="87" t="s">
        <v>7</v>
      </c>
      <c r="B13" s="88"/>
      <c r="C13" s="88"/>
      <c r="D13" s="23">
        <v>101277</v>
      </c>
      <c r="E13" s="24">
        <v>100189</v>
      </c>
      <c r="F13" s="24">
        <v>99751</v>
      </c>
      <c r="G13" s="25">
        <f t="shared" si="0"/>
        <v>-1.0742814261875844</v>
      </c>
      <c r="H13" s="26">
        <f t="shared" si="0"/>
        <v>-0.43717374162832723</v>
      </c>
      <c r="I13" s="27">
        <f t="shared" si="1"/>
        <v>7.8829693085929868</v>
      </c>
      <c r="J13" s="25">
        <f t="shared" si="2"/>
        <v>7.6307441554039901</v>
      </c>
      <c r="K13" s="28">
        <f t="shared" si="3"/>
        <v>7.8036549684727676</v>
      </c>
      <c r="L13" s="87" t="s">
        <v>7</v>
      </c>
      <c r="M13" s="88"/>
      <c r="N13" s="89"/>
    </row>
    <row r="14" spans="1:14" ht="27" customHeight="1" x14ac:dyDescent="0.2">
      <c r="A14" s="90" t="s">
        <v>8</v>
      </c>
      <c r="B14" s="91"/>
      <c r="C14" s="91"/>
      <c r="D14" s="29">
        <v>71868</v>
      </c>
      <c r="E14" s="30">
        <v>71552</v>
      </c>
      <c r="F14" s="30">
        <v>79407</v>
      </c>
      <c r="G14" s="31">
        <f t="shared" si="0"/>
        <v>-0.43969499638225606</v>
      </c>
      <c r="H14" s="32">
        <f t="shared" si="0"/>
        <v>10.978029964221815</v>
      </c>
      <c r="I14" s="33">
        <f t="shared" si="1"/>
        <v>5.5938983013908468</v>
      </c>
      <c r="J14" s="31">
        <f t="shared" si="2"/>
        <v>5.4496502191604499</v>
      </c>
      <c r="K14" s="34">
        <f t="shared" si="3"/>
        <v>6.2121164708275316</v>
      </c>
      <c r="L14" s="90" t="s">
        <v>8</v>
      </c>
      <c r="M14" s="91"/>
      <c r="N14" s="92"/>
    </row>
    <row r="15" spans="1:14" ht="27" customHeight="1" x14ac:dyDescent="0.2">
      <c r="A15" s="106" t="s">
        <v>9</v>
      </c>
      <c r="B15" s="107"/>
      <c r="C15" s="107"/>
      <c r="D15" s="35">
        <v>18027</v>
      </c>
      <c r="E15" s="36">
        <v>15394</v>
      </c>
      <c r="F15" s="36">
        <v>14762</v>
      </c>
      <c r="G15" s="37">
        <f t="shared" si="0"/>
        <v>-14.605868974316305</v>
      </c>
      <c r="H15" s="38">
        <f t="shared" si="0"/>
        <v>-4.1054956476549336</v>
      </c>
      <c r="I15" s="39">
        <f t="shared" si="1"/>
        <v>1.4031447191959259</v>
      </c>
      <c r="J15" s="37">
        <f t="shared" si="2"/>
        <v>1.172460804362645</v>
      </c>
      <c r="K15" s="40">
        <f t="shared" si="3"/>
        <v>1.1548511257490652</v>
      </c>
      <c r="L15" s="106" t="s">
        <v>9</v>
      </c>
      <c r="M15" s="107"/>
      <c r="N15" s="108"/>
    </row>
    <row r="16" spans="1:14" ht="27" customHeight="1" x14ac:dyDescent="0.2">
      <c r="A16" s="106" t="s">
        <v>10</v>
      </c>
      <c r="B16" s="107"/>
      <c r="C16" s="107"/>
      <c r="D16" s="35">
        <v>23246</v>
      </c>
      <c r="E16" s="36">
        <v>26640</v>
      </c>
      <c r="F16" s="36">
        <v>33159</v>
      </c>
      <c r="G16" s="37">
        <f t="shared" si="0"/>
        <v>14.600361352490744</v>
      </c>
      <c r="H16" s="38">
        <f t="shared" si="0"/>
        <v>24.470720720720717</v>
      </c>
      <c r="I16" s="39">
        <f t="shared" si="1"/>
        <v>1.8093693982597487</v>
      </c>
      <c r="J16" s="37">
        <f t="shared" si="2"/>
        <v>2.0289954416149709</v>
      </c>
      <c r="K16" s="40">
        <f t="shared" si="3"/>
        <v>2.5940731932470702</v>
      </c>
      <c r="L16" s="106" t="s">
        <v>10</v>
      </c>
      <c r="M16" s="107"/>
      <c r="N16" s="108"/>
    </row>
    <row r="17" spans="1:14" ht="20.399999999999999" customHeight="1" x14ac:dyDescent="0.2">
      <c r="A17" s="109" t="s">
        <v>11</v>
      </c>
      <c r="B17" s="107"/>
      <c r="C17" s="107"/>
      <c r="D17" s="110">
        <v>27560</v>
      </c>
      <c r="E17" s="110">
        <v>26675</v>
      </c>
      <c r="F17" s="110">
        <v>27530</v>
      </c>
      <c r="G17" s="111">
        <f t="shared" si="0"/>
        <v>-3.2111756168359928</v>
      </c>
      <c r="H17" s="112">
        <f t="shared" si="0"/>
        <v>3.2052483598875359</v>
      </c>
      <c r="I17" s="113">
        <f t="shared" si="1"/>
        <v>2.1451527409463425</v>
      </c>
      <c r="J17" s="111">
        <f t="shared" si="2"/>
        <v>2.0316611638543298</v>
      </c>
      <c r="K17" s="114">
        <f t="shared" si="3"/>
        <v>2.1537089481013254</v>
      </c>
      <c r="L17" s="109" t="s">
        <v>12</v>
      </c>
      <c r="M17" s="107"/>
      <c r="N17" s="108"/>
    </row>
    <row r="18" spans="1:14" ht="20.399999999999999" customHeight="1" x14ac:dyDescent="0.2">
      <c r="A18" s="115" t="s">
        <v>13</v>
      </c>
      <c r="B18" s="116"/>
      <c r="C18" s="116"/>
      <c r="D18" s="110"/>
      <c r="E18" s="110"/>
      <c r="F18" s="110"/>
      <c r="G18" s="111"/>
      <c r="H18" s="112"/>
      <c r="I18" s="113"/>
      <c r="J18" s="111"/>
      <c r="K18" s="114"/>
      <c r="L18" s="115" t="s">
        <v>14</v>
      </c>
      <c r="M18" s="116"/>
      <c r="N18" s="117"/>
    </row>
    <row r="19" spans="1:14" ht="27" customHeight="1" x14ac:dyDescent="0.2">
      <c r="A19" s="118" t="s">
        <v>15</v>
      </c>
      <c r="B19" s="119"/>
      <c r="C19" s="119"/>
      <c r="D19" s="41">
        <v>3036</v>
      </c>
      <c r="E19" s="42">
        <v>2844</v>
      </c>
      <c r="F19" s="42">
        <v>3956</v>
      </c>
      <c r="G19" s="43">
        <f t="shared" ref="G19:H21" si="4">(E19/D19-1)*100</f>
        <v>-6.3241106719367561</v>
      </c>
      <c r="H19" s="44">
        <f t="shared" si="4"/>
        <v>39.099859353023916</v>
      </c>
      <c r="I19" s="45">
        <f>D19/$D$10*100</f>
        <v>0.23630927871963336</v>
      </c>
      <c r="J19" s="43">
        <f>E19/$E$10*100</f>
        <v>0.21660897282105768</v>
      </c>
      <c r="K19" s="46">
        <f>F19/$F$10*100</f>
        <v>0.30948320373007054</v>
      </c>
      <c r="L19" s="118" t="s">
        <v>15</v>
      </c>
      <c r="M19" s="119"/>
      <c r="N19" s="120"/>
    </row>
    <row r="20" spans="1:14" ht="27" customHeight="1" x14ac:dyDescent="0.2">
      <c r="A20" s="121" t="s">
        <v>16</v>
      </c>
      <c r="B20" s="122"/>
      <c r="C20" s="122"/>
      <c r="D20" s="29">
        <v>231535</v>
      </c>
      <c r="E20" s="30">
        <v>236097</v>
      </c>
      <c r="F20" s="30">
        <v>246058</v>
      </c>
      <c r="G20" s="47">
        <f t="shared" si="4"/>
        <v>1.9703284600600446</v>
      </c>
      <c r="H20" s="48">
        <f t="shared" si="4"/>
        <v>4.2190286195928017</v>
      </c>
      <c r="I20" s="49">
        <f>D20/$D$10*100</f>
        <v>18.021695931604185</v>
      </c>
      <c r="J20" s="47">
        <f>E20/$E$10*100</f>
        <v>17.981972101312678</v>
      </c>
      <c r="K20" s="50">
        <f>F20/$F$10*100</f>
        <v>19.249448469012563</v>
      </c>
      <c r="L20" s="121" t="s">
        <v>16</v>
      </c>
      <c r="M20" s="122"/>
      <c r="N20" s="123"/>
    </row>
    <row r="21" spans="1:14" ht="20.399999999999999" customHeight="1" x14ac:dyDescent="0.2">
      <c r="A21" s="106" t="s">
        <v>17</v>
      </c>
      <c r="B21" s="107"/>
      <c r="C21" s="107"/>
      <c r="D21" s="110">
        <v>169736</v>
      </c>
      <c r="E21" s="110">
        <v>172122</v>
      </c>
      <c r="F21" s="110">
        <v>171176</v>
      </c>
      <c r="G21" s="111">
        <f t="shared" si="4"/>
        <v>1.4057124004336119</v>
      </c>
      <c r="H21" s="112">
        <f t="shared" si="4"/>
        <v>-0.54961016023518106</v>
      </c>
      <c r="I21" s="113">
        <f>D21/$D$10*100</f>
        <v>13.21152560367447</v>
      </c>
      <c r="J21" s="111">
        <f>E21/$E$10*100</f>
        <v>13.109412665227177</v>
      </c>
      <c r="K21" s="114">
        <f>F21/$F$10*100</f>
        <v>13.391328837638666</v>
      </c>
      <c r="L21" s="106" t="s">
        <v>17</v>
      </c>
      <c r="M21" s="107"/>
      <c r="N21" s="108"/>
    </row>
    <row r="22" spans="1:14" ht="20.399999999999999" customHeight="1" x14ac:dyDescent="0.2">
      <c r="A22" s="124" t="s">
        <v>18</v>
      </c>
      <c r="B22" s="116"/>
      <c r="C22" s="116"/>
      <c r="D22" s="110"/>
      <c r="E22" s="110"/>
      <c r="F22" s="110"/>
      <c r="G22" s="111"/>
      <c r="H22" s="112"/>
      <c r="I22" s="113"/>
      <c r="J22" s="111"/>
      <c r="K22" s="114"/>
      <c r="L22" s="124" t="s">
        <v>18</v>
      </c>
      <c r="M22" s="116"/>
      <c r="N22" s="117"/>
    </row>
    <row r="23" spans="1:14" ht="20.399999999999999" customHeight="1" x14ac:dyDescent="0.2">
      <c r="A23" s="109" t="s">
        <v>19</v>
      </c>
      <c r="B23" s="107"/>
      <c r="C23" s="107"/>
      <c r="D23" s="110">
        <v>27587</v>
      </c>
      <c r="E23" s="110">
        <v>28023</v>
      </c>
      <c r="F23" s="110">
        <v>29098</v>
      </c>
      <c r="G23" s="111">
        <f>(E23/D23-1)*100</f>
        <v>1.5804545619313437</v>
      </c>
      <c r="H23" s="112">
        <f>(F23/E23-1)*100</f>
        <v>3.8361346037183663</v>
      </c>
      <c r="I23" s="113">
        <f>D23/$D$10*100</f>
        <v>2.1472543056780387</v>
      </c>
      <c r="J23" s="111">
        <f>E23/$E$10*100</f>
        <v>2.1343295518159282</v>
      </c>
      <c r="K23" s="114">
        <f>F23/$F$10*100</f>
        <v>2.2763756982147605</v>
      </c>
      <c r="L23" s="109" t="s">
        <v>20</v>
      </c>
      <c r="M23" s="107"/>
      <c r="N23" s="108"/>
    </row>
    <row r="24" spans="1:14" ht="20.399999999999999" customHeight="1" x14ac:dyDescent="0.2">
      <c r="A24" s="115" t="s">
        <v>21</v>
      </c>
      <c r="B24" s="116"/>
      <c r="C24" s="116"/>
      <c r="D24" s="110"/>
      <c r="E24" s="110"/>
      <c r="F24" s="110"/>
      <c r="G24" s="111"/>
      <c r="H24" s="112"/>
      <c r="I24" s="113"/>
      <c r="J24" s="111"/>
      <c r="K24" s="114"/>
      <c r="L24" s="115" t="s">
        <v>22</v>
      </c>
      <c r="M24" s="116"/>
      <c r="N24" s="117"/>
    </row>
    <row r="25" spans="1:14" ht="20.399999999999999" customHeight="1" x14ac:dyDescent="0.2">
      <c r="A25" s="109" t="s">
        <v>23</v>
      </c>
      <c r="B25" s="107"/>
      <c r="C25" s="107"/>
      <c r="D25" s="110">
        <v>7581</v>
      </c>
      <c r="E25" s="110">
        <v>7301</v>
      </c>
      <c r="F25" s="110">
        <v>7164</v>
      </c>
      <c r="G25" s="111">
        <f>(E25/D25-1)*100</f>
        <v>-3.6934441366574311</v>
      </c>
      <c r="H25" s="112">
        <f>(F25/E25-1)*100</f>
        <v>-1.8764552800986212</v>
      </c>
      <c r="I25" s="113">
        <f>D25/$D$10*100</f>
        <v>0.59007267522185125</v>
      </c>
      <c r="J25" s="111">
        <f>E25/$E$10*100</f>
        <v>0.55606965913028905</v>
      </c>
      <c r="K25" s="114">
        <f>F25/$F$10*100</f>
        <v>0.56044936084990538</v>
      </c>
      <c r="L25" s="109" t="s">
        <v>23</v>
      </c>
      <c r="M25" s="107"/>
      <c r="N25" s="108"/>
    </row>
    <row r="26" spans="1:14" ht="20.399999999999999" customHeight="1" x14ac:dyDescent="0.2">
      <c r="A26" s="115" t="s">
        <v>24</v>
      </c>
      <c r="B26" s="116"/>
      <c r="C26" s="116"/>
      <c r="D26" s="110"/>
      <c r="E26" s="110"/>
      <c r="F26" s="110"/>
      <c r="G26" s="111"/>
      <c r="H26" s="112"/>
      <c r="I26" s="113"/>
      <c r="J26" s="111"/>
      <c r="K26" s="114"/>
      <c r="L26" s="115" t="s">
        <v>24</v>
      </c>
      <c r="M26" s="116"/>
      <c r="N26" s="117"/>
    </row>
    <row r="27" spans="1:14" ht="27" customHeight="1" x14ac:dyDescent="0.2">
      <c r="A27" s="106" t="s">
        <v>25</v>
      </c>
      <c r="B27" s="107"/>
      <c r="C27" s="107"/>
      <c r="D27" s="41">
        <v>26631</v>
      </c>
      <c r="E27" s="42">
        <v>28651</v>
      </c>
      <c r="F27" s="42">
        <v>38620</v>
      </c>
      <c r="G27" s="37">
        <f t="shared" ref="G27:H29" si="5">(E27/D27-1)*100</f>
        <v>7.5851451316135243</v>
      </c>
      <c r="H27" s="38">
        <f t="shared" si="5"/>
        <v>34.794597047223476</v>
      </c>
      <c r="I27" s="39">
        <f>D27/$D$10*100</f>
        <v>2.0728433470298273</v>
      </c>
      <c r="J27" s="37">
        <f>E27/$E$10*100</f>
        <v>2.1821602251392838</v>
      </c>
      <c r="K27" s="40">
        <f>F27/$F$10*100</f>
        <v>3.0212945723092326</v>
      </c>
      <c r="L27" s="106" t="s">
        <v>25</v>
      </c>
      <c r="M27" s="107"/>
      <c r="N27" s="108"/>
    </row>
    <row r="28" spans="1:14" ht="27" customHeight="1" x14ac:dyDescent="0.2">
      <c r="A28" s="90" t="s">
        <v>26</v>
      </c>
      <c r="B28" s="91"/>
      <c r="C28" s="91"/>
      <c r="D28" s="29">
        <v>23105</v>
      </c>
      <c r="E28" s="30">
        <v>61838</v>
      </c>
      <c r="F28" s="30">
        <v>27133</v>
      </c>
      <c r="G28" s="31">
        <f t="shared" si="5"/>
        <v>167.63903916901103</v>
      </c>
      <c r="H28" s="32">
        <f t="shared" si="5"/>
        <v>-56.122448979591844</v>
      </c>
      <c r="I28" s="33">
        <f>D28/$D$10*100</f>
        <v>1.7983945602164455</v>
      </c>
      <c r="J28" s="31">
        <f>E28/$E$10*100</f>
        <v>4.7097980524994956</v>
      </c>
      <c r="K28" s="34">
        <f>F28/$F$10*100</f>
        <v>2.1226511038442886</v>
      </c>
      <c r="L28" s="90" t="s">
        <v>26</v>
      </c>
      <c r="M28" s="91"/>
      <c r="N28" s="92"/>
    </row>
    <row r="29" spans="1:14" ht="27" customHeight="1" x14ac:dyDescent="0.2">
      <c r="A29" s="118" t="s">
        <v>27</v>
      </c>
      <c r="B29" s="119"/>
      <c r="C29" s="119"/>
      <c r="D29" s="41">
        <v>9784</v>
      </c>
      <c r="E29" s="42">
        <v>10694</v>
      </c>
      <c r="F29" s="42">
        <v>11868</v>
      </c>
      <c r="G29" s="43">
        <f t="shared" si="5"/>
        <v>9.300899427636967</v>
      </c>
      <c r="H29" s="51">
        <f t="shared" si="5"/>
        <v>10.978118571161399</v>
      </c>
      <c r="I29" s="45">
        <f>D29/$D$10*100</f>
        <v>0.7615447901821123</v>
      </c>
      <c r="J29" s="43">
        <f>E29/$E$10*100</f>
        <v>0.81449238936300661</v>
      </c>
      <c r="K29" s="46">
        <f>F29/$F$10*100</f>
        <v>0.92844961119021174</v>
      </c>
      <c r="L29" s="118" t="s">
        <v>27</v>
      </c>
      <c r="M29" s="119"/>
      <c r="N29" s="120"/>
    </row>
    <row r="30" spans="1:14" ht="27" customHeight="1" x14ac:dyDescent="0.2">
      <c r="A30" s="90" t="s">
        <v>28</v>
      </c>
      <c r="B30" s="91"/>
      <c r="C30" s="91"/>
      <c r="D30" s="29">
        <v>-210</v>
      </c>
      <c r="E30" s="30">
        <v>-839</v>
      </c>
      <c r="F30" s="30">
        <v>-2575</v>
      </c>
      <c r="G30" s="52" t="s">
        <v>29</v>
      </c>
      <c r="H30" s="52" t="s">
        <v>29</v>
      </c>
      <c r="I30" s="53">
        <f>D30/$D$10*100</f>
        <v>-1.6345503468749342E-2</v>
      </c>
      <c r="J30" s="31">
        <f>E30/$E$10*100</f>
        <v>-6.3901170252063072E-2</v>
      </c>
      <c r="K30" s="34">
        <f>F30/$F$10*100</f>
        <v>-0.20144571526919405</v>
      </c>
      <c r="L30" s="90" t="s">
        <v>30</v>
      </c>
      <c r="M30" s="91"/>
      <c r="N30" s="92"/>
    </row>
    <row r="31" spans="1:14" ht="17.399999999999999" customHeight="1" thickBot="1" x14ac:dyDescent="0.25">
      <c r="A31" s="128"/>
      <c r="B31" s="129"/>
      <c r="C31" s="130"/>
      <c r="D31" s="54"/>
      <c r="E31" s="55"/>
      <c r="F31" s="55"/>
      <c r="G31" s="56"/>
      <c r="H31" s="57"/>
      <c r="I31" s="58"/>
      <c r="J31" s="56"/>
      <c r="K31" s="59"/>
      <c r="L31" s="128"/>
      <c r="M31" s="129"/>
      <c r="N31" s="131"/>
    </row>
    <row r="32" spans="1:14" x14ac:dyDescent="0.2">
      <c r="A32" s="132" t="s">
        <v>31</v>
      </c>
      <c r="B32" s="133"/>
      <c r="C32" s="133"/>
      <c r="D32" s="133"/>
      <c r="E32" s="133"/>
      <c r="F32" s="133"/>
      <c r="G32" s="1"/>
      <c r="H32" s="1"/>
      <c r="I32" s="1"/>
      <c r="J32" s="1"/>
      <c r="K32" s="60"/>
    </row>
    <row r="33" spans="1:14" x14ac:dyDescent="0.2">
      <c r="A33" s="61"/>
      <c r="B33" s="2"/>
      <c r="C33" s="2"/>
      <c r="D33" s="2"/>
      <c r="E33" s="2"/>
      <c r="F33" s="2"/>
      <c r="G33" s="1"/>
      <c r="H33" s="1"/>
      <c r="I33" s="1"/>
      <c r="J33" s="1"/>
      <c r="K33" s="60"/>
    </row>
    <row r="34" spans="1:14" x14ac:dyDescent="0.2">
      <c r="A34" s="61"/>
      <c r="B34" s="2"/>
      <c r="C34" s="2"/>
      <c r="D34" s="2"/>
      <c r="E34" s="2"/>
      <c r="F34" s="2"/>
      <c r="G34" s="1"/>
      <c r="H34" s="1"/>
      <c r="I34" s="1"/>
      <c r="J34" s="1"/>
      <c r="K34" s="60"/>
    </row>
    <row r="35" spans="1:14" x14ac:dyDescent="0.2">
      <c r="A35" s="61"/>
      <c r="B35" s="2"/>
      <c r="C35" s="2"/>
      <c r="D35" s="2"/>
      <c r="E35" s="2"/>
      <c r="F35" s="2"/>
      <c r="G35" s="1"/>
      <c r="H35" s="1"/>
      <c r="I35" s="1"/>
      <c r="J35" s="1"/>
      <c r="K35" s="60"/>
    </row>
    <row r="36" spans="1:14" x14ac:dyDescent="0.2">
      <c r="A36" s="1"/>
      <c r="B36" s="2"/>
      <c r="C36" s="2"/>
      <c r="D36" s="62"/>
      <c r="E36" s="62"/>
      <c r="F36" s="62"/>
      <c r="G36" s="1"/>
      <c r="H36" s="1"/>
      <c r="I36" s="1"/>
      <c r="J36" s="1"/>
      <c r="K36" s="1"/>
    </row>
    <row r="37" spans="1:14" x14ac:dyDescent="0.2">
      <c r="A37" s="1"/>
      <c r="B37" s="63"/>
      <c r="C37" s="63"/>
      <c r="D37" s="62"/>
      <c r="E37" s="62"/>
      <c r="F37" s="62"/>
      <c r="G37" s="1"/>
      <c r="H37" s="1"/>
      <c r="I37" s="1"/>
      <c r="J37" s="1"/>
      <c r="K37" s="1"/>
    </row>
    <row r="38" spans="1:14" x14ac:dyDescent="0.2">
      <c r="A38" s="2"/>
      <c r="B38" s="2"/>
      <c r="C38" s="2"/>
      <c r="D38" s="62"/>
      <c r="E38" s="62"/>
      <c r="F38" s="62"/>
      <c r="G38" s="1"/>
      <c r="H38" s="1"/>
      <c r="I38" s="1"/>
      <c r="J38" s="1"/>
      <c r="K38" s="1"/>
    </row>
    <row r="39" spans="1:14" x14ac:dyDescent="0.2">
      <c r="A39" s="2"/>
      <c r="B39" s="2"/>
      <c r="C39" s="2"/>
      <c r="D39" s="62"/>
      <c r="E39" s="62"/>
      <c r="F39" s="62"/>
      <c r="G39" s="1"/>
      <c r="H39" s="1"/>
      <c r="I39" s="1"/>
      <c r="J39" s="1"/>
      <c r="K39" s="1"/>
    </row>
    <row r="40" spans="1:14" x14ac:dyDescent="0.2">
      <c r="A40" s="2"/>
      <c r="B40" s="2"/>
      <c r="C40" s="2"/>
      <c r="D40" s="62"/>
      <c r="E40" s="62"/>
      <c r="F40" s="62"/>
      <c r="G40" s="1"/>
      <c r="H40" s="1"/>
      <c r="I40" s="1"/>
      <c r="J40" s="1"/>
      <c r="K40" s="1"/>
    </row>
    <row r="41" spans="1:14" ht="14.4" x14ac:dyDescent="0.2">
      <c r="A41" s="125"/>
      <c r="B41" s="126"/>
      <c r="C41" s="126"/>
      <c r="D41" s="126"/>
      <c r="E41" s="126"/>
      <c r="F41" s="126"/>
      <c r="G41" s="127"/>
      <c r="H41" s="127"/>
      <c r="I41" s="127"/>
      <c r="J41" s="127"/>
      <c r="K41" s="127"/>
      <c r="L41" s="127"/>
      <c r="M41" s="127"/>
      <c r="N41" s="127"/>
    </row>
    <row r="42" spans="1:14" x14ac:dyDescent="0.2">
      <c r="A42" s="64"/>
      <c r="B42" s="64"/>
      <c r="C42" s="64"/>
      <c r="D42" s="65"/>
      <c r="E42" s="65"/>
      <c r="F42" s="65"/>
    </row>
    <row r="43" spans="1:14" x14ac:dyDescent="0.2">
      <c r="A43" s="64"/>
      <c r="B43" s="64"/>
      <c r="C43" s="64"/>
      <c r="D43" s="65"/>
      <c r="E43" s="65"/>
      <c r="F43" s="65"/>
    </row>
    <row r="44" spans="1:14" ht="21" customHeight="1" x14ac:dyDescent="0.2">
      <c r="A44" s="66"/>
      <c r="B44" s="66"/>
      <c r="C44" s="66"/>
      <c r="D44" s="67"/>
      <c r="E44" s="67"/>
      <c r="F44" s="67"/>
    </row>
    <row r="45" spans="1:14" x14ac:dyDescent="0.2">
      <c r="A45" s="66"/>
      <c r="B45" s="66"/>
      <c r="C45" s="66"/>
      <c r="D45" s="67"/>
      <c r="E45" s="67"/>
      <c r="F45" s="67"/>
    </row>
    <row r="46" spans="1:14" x14ac:dyDescent="0.2">
      <c r="A46" s="64"/>
      <c r="B46" s="64"/>
      <c r="C46" s="64"/>
      <c r="D46" s="68"/>
      <c r="E46" s="68"/>
      <c r="F46" s="68"/>
    </row>
    <row r="47" spans="1:14" x14ac:dyDescent="0.2">
      <c r="A47" s="64"/>
      <c r="B47" s="64"/>
      <c r="C47" s="64"/>
      <c r="D47" s="68"/>
      <c r="E47" s="68"/>
      <c r="F47" s="68"/>
    </row>
    <row r="48" spans="1:14" x14ac:dyDescent="0.2">
      <c r="A48" s="64"/>
      <c r="B48" s="64"/>
      <c r="C48" s="64"/>
      <c r="D48" s="69"/>
      <c r="E48" s="69"/>
      <c r="F48" s="69"/>
    </row>
    <row r="49" spans="1:3" x14ac:dyDescent="0.2">
      <c r="A49" s="70"/>
      <c r="B49" s="70"/>
      <c r="C49" s="70"/>
    </row>
    <row r="50" spans="1:3" x14ac:dyDescent="0.2">
      <c r="A50" s="70"/>
      <c r="B50" s="70"/>
      <c r="C50" s="70"/>
    </row>
    <row r="51" spans="1:3" x14ac:dyDescent="0.2">
      <c r="A51" s="70"/>
      <c r="B51" s="70"/>
      <c r="C51" s="70"/>
    </row>
  </sheetData>
  <mergeCells count="90">
    <mergeCell ref="A41:F41"/>
    <mergeCell ref="G41:N41"/>
    <mergeCell ref="A27:C27"/>
    <mergeCell ref="L27:N27"/>
    <mergeCell ref="A28:C28"/>
    <mergeCell ref="L28:N28"/>
    <mergeCell ref="A29:C29"/>
    <mergeCell ref="L29:N29"/>
    <mergeCell ref="A30:C30"/>
    <mergeCell ref="L30:N30"/>
    <mergeCell ref="A31:C31"/>
    <mergeCell ref="L31:N31"/>
    <mergeCell ref="A32:F32"/>
    <mergeCell ref="I25:I26"/>
    <mergeCell ref="J25:J26"/>
    <mergeCell ref="K25:K26"/>
    <mergeCell ref="L25:N25"/>
    <mergeCell ref="A26:C26"/>
    <mergeCell ref="L26:N26"/>
    <mergeCell ref="A25:C25"/>
    <mergeCell ref="D25:D26"/>
    <mergeCell ref="E25:E26"/>
    <mergeCell ref="F25:F26"/>
    <mergeCell ref="G25:G26"/>
    <mergeCell ref="H25:H26"/>
    <mergeCell ref="H23:H24"/>
    <mergeCell ref="I23:I24"/>
    <mergeCell ref="J23:J24"/>
    <mergeCell ref="K23:K24"/>
    <mergeCell ref="L23:N23"/>
    <mergeCell ref="L24:N24"/>
    <mergeCell ref="A23:C23"/>
    <mergeCell ref="D23:D24"/>
    <mergeCell ref="E23:E24"/>
    <mergeCell ref="F23:F24"/>
    <mergeCell ref="G23:G24"/>
    <mergeCell ref="A24:C24"/>
    <mergeCell ref="A19:C19"/>
    <mergeCell ref="L19:N19"/>
    <mergeCell ref="A20:C20"/>
    <mergeCell ref="L20:N20"/>
    <mergeCell ref="A21:C21"/>
    <mergeCell ref="D21:D22"/>
    <mergeCell ref="E21:E22"/>
    <mergeCell ref="F21:F22"/>
    <mergeCell ref="G21:G22"/>
    <mergeCell ref="H21:H22"/>
    <mergeCell ref="I21:I22"/>
    <mergeCell ref="J21:J22"/>
    <mergeCell ref="K21:K22"/>
    <mergeCell ref="L21:N21"/>
    <mergeCell ref="A22:C22"/>
    <mergeCell ref="L22:N22"/>
    <mergeCell ref="A15:C15"/>
    <mergeCell ref="L15:N15"/>
    <mergeCell ref="A16:C16"/>
    <mergeCell ref="L16:N16"/>
    <mergeCell ref="A17:C17"/>
    <mergeCell ref="D17:D18"/>
    <mergeCell ref="E17:E18"/>
    <mergeCell ref="F17:F18"/>
    <mergeCell ref="G17:G18"/>
    <mergeCell ref="H17:H18"/>
    <mergeCell ref="I17:I18"/>
    <mergeCell ref="J17:J18"/>
    <mergeCell ref="K17:K18"/>
    <mergeCell ref="L17:N17"/>
    <mergeCell ref="A18:C18"/>
    <mergeCell ref="L18:N18"/>
    <mergeCell ref="L10:N11"/>
    <mergeCell ref="A13:C13"/>
    <mergeCell ref="L13:N13"/>
    <mergeCell ref="A14:C14"/>
    <mergeCell ref="L14:N14"/>
    <mergeCell ref="A12:C12"/>
    <mergeCell ref="L12:N12"/>
    <mergeCell ref="A10:C11"/>
    <mergeCell ref="D10:D11"/>
    <mergeCell ref="E10:E11"/>
    <mergeCell ref="F10:F11"/>
    <mergeCell ref="G10:G11"/>
    <mergeCell ref="H10:H11"/>
    <mergeCell ref="I10:I11"/>
    <mergeCell ref="J10:J11"/>
    <mergeCell ref="K10:K11"/>
    <mergeCell ref="A5:D5"/>
    <mergeCell ref="B6:E6"/>
    <mergeCell ref="D8:F8"/>
    <mergeCell ref="G8:H8"/>
    <mergeCell ref="I8:K8"/>
  </mergeCells>
  <phoneticPr fontId="2"/>
  <pageMargins left="1.0629921259842521" right="0.78740157480314965" top="0.98425196850393704" bottom="0.47244094488188981" header="0.51181102362204722" footer="0.31496062992125984"/>
  <pageSetup paperSize="9" pageOrder="overThenDown" orientation="portrait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総括表(4)</vt:lpstr>
      <vt:lpstr>'総括表(4)'!Print_Area</vt:lpstr>
    </vt:vector>
  </TitlesOfParts>
  <Company>愛知県一宮市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2024-05-31T05:09:14Z</cp:lastPrinted>
  <dcterms:created xsi:type="dcterms:W3CDTF">2024-05-31T05:09:08Z</dcterms:created>
  <dcterms:modified xsi:type="dcterms:W3CDTF">2024-06-06T08:03:10Z</dcterms:modified>
</cp:coreProperties>
</file>