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A249279E-4129-4319-8EB6-FCCF6BC743EF}" xr6:coauthVersionLast="47" xr6:coauthVersionMax="47" xr10:uidLastSave="{00000000-0000-0000-0000-000000000000}"/>
  <bookViews>
    <workbookView xWindow="6435" yWindow="-14385" windowWidth="20310" windowHeight="12690" tabRatio="59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C37" i="10"/>
  <c r="BW36" i="10"/>
  <c r="BE36" i="10"/>
  <c r="C36" i="10"/>
  <c r="BE35" i="10"/>
  <c r="C35" i="10"/>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U37" i="10" l="1"/>
  <c r="AM34" i="10"/>
  <c r="AM35" i="10" s="1"/>
  <c r="AM36" i="10" s="1"/>
  <c r="BE34" i="10" l="1"/>
  <c r="BW34" i="10" s="1"/>
  <c r="BW35" i="10" l="1"/>
  <c r="CO34" i="10"/>
  <c r="CO35" i="10" s="1"/>
  <c r="CO36" i="10" s="1"/>
  <c r="CO37" i="10" s="1"/>
</calcChain>
</file>

<file path=xl/sharedStrings.xml><?xml version="1.0" encoding="utf-8"?>
<sst xmlns="http://schemas.openxmlformats.org/spreadsheetml/2006/main" count="1097" uniqueCount="576">
  <si>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</si>
  <si>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</si>
  <si>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</si>
  <si>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</si>
  <si>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</si>
  <si>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</si>
  <si>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</si>
  <si>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</si>
  <si>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</si>
  <si>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</si>
  <si>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</si>
  <si>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</si>
  <si>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</si>
  <si>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</si>
  <si>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</si>
  <si>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</si>
  <si>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</si>
  <si>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</si>
  <si>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</si>
  <si>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</si>
  <si>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</si>
  <si>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</si>
  <si>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</si>
  <si>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</si>
  <si>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</si>
  <si>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</si>
  <si>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</si>
  <si>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</si>
  <si>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</si>
  <si>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</si>
  <si>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</si>
  <si>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</si>
  <si>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</si>
  <si>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</si>
  <si>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</si>
  <si>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</si>
  <si>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</si>
  <si>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</si>
  <si>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</si>
  <si>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</si>
  <si>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</si>
  <si>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</si>
  <si>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</si>
  <si>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</si>
  <si>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</si>
  <si>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</si>
  <si>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</si>
  <si>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</si>
  <si>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</si>
  <si>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</si>
  <si>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</si>
  <si>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</si>
  <si>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</si>
  <si>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</si>
  <si>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</si>
  <si>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</si>
  <si>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</si>
  <si>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</si>
  <si>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</si>
  <si>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</si>
  <si>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</si>
  <si>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</si>
  <si>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</si>
  <si>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</si>
  <si>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</si>
  <si>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</si>
  <si>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</si>
  <si>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</si>
  <si>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</si>
  <si>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</si>
  <si>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</si>
  <si>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</si>
  <si>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</si>
  <si>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</si>
  <si>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</si>
  <si>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</si>
  <si>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</si>
  <si>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</si>
  <si>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</si>
  <si>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</si>
  <si>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</si>
  <si>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</si>
  <si>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</si>
  <si>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</si>
  <si>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</si>
  <si>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</si>
  <si>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</si>
  <si>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</si>
  <si>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</si>
  <si>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</si>
  <si>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</si>
  <si>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</si>
  <si>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</si>
  <si>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</si>
  <si>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一宮市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</si>
  <si>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</si>
  <si>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</si>
  <si>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</si>
  <si>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</si>
  <si>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</si>
  <si>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</si>
  <si>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</si>
  <si>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</si>
  <si>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</si>
  <si>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</si>
  <si>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</si>
  <si>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</si>
  <si>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</si>
  <si>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</si>
  <si>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</si>
  <si>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</si>
  <si>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</si>
  <si>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</si>
  <si>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</si>
  <si>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</si>
  <si>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</si>
  <si>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</si>
  <si>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</si>
  <si>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</si>
  <si>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</si>
  <si>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</si>
  <si>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</si>
  <si>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</si>
  <si>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</si>
  <si>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</si>
  <si>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</si>
  <si>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</si>
  <si>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</si>
  <si>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</si>
  <si>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</si>
  <si>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</si>
  <si>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</si>
  <si>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</si>
  <si>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</si>
  <si>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</si>
  <si>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</si>
  <si>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</si>
  <si>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</si>
  <si>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</si>
  <si>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</si>
  <si>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</si>
  <si>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</si>
  <si>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</si>
  <si>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</si>
  <si>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</si>
  <si>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</si>
  <si>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</si>
  <si>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</si>
  <si>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</si>
  <si>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</si>
  <si>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</si>
  <si>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</si>
  <si>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</si>
  <si>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</si>
  <si>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</si>
  <si>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</si>
  <si>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</si>
  <si>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</si>
  <si>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</si>
  <si>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</si>
  <si>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</si>
  <si>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</si>
  <si>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</si>
  <si>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</si>
  <si>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</si>
  <si>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</si>
  <si>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</si>
  <si>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</si>
  <si>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</si>
  <si>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</si>
  <si>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</si>
  <si>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</si>
  <si>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</si>
  <si>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</si>
  <si>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</si>
  <si>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</si>
  <si>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</si>
  <si>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</si>
  <si>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</si>
  <si>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</si>
  <si>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</si>
  <si>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</si>
  <si>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</si>
  <si>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</si>
  <si>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</si>
  <si>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</si>
  <si>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</si>
  <si>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</si>
  <si>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</si>
  <si>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</si>
  <si>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</si>
  <si>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</si>
  <si>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</si>
  <si>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</si>
  <si>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</si>
  <si>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</si>
  <si>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</si>
  <si>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</si>
  <si>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</si>
  <si>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</si>
  <si>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</si>
  <si>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</si>
  <si>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</si>
  <si>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愛知県一宮市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</si>
  <si>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</si>
  <si>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</si>
  <si>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</si>
  <si>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</si>
  <si>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</si>
  <si>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</si>
  <si>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</si>
  <si>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</si>
  <si>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</si>
  <si>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</si>
  <si>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</si>
  <si>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</si>
  <si>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</si>
  <si>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</si>
  <si>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</si>
  <si>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</si>
  <si>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</si>
  <si>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</si>
  <si>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</si>
  <si>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</si>
  <si>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</si>
  <si>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</si>
  <si>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</si>
  <si>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</si>
  <si>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</si>
  <si>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</si>
  <si>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</si>
  <si>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</si>
  <si>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</si>
  <si>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</si>
  <si>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</si>
  <si>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</si>
  <si>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</si>
  <si>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</si>
  <si>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</si>
  <si>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</si>
  <si>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</si>
  <si>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</si>
  <si>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</si>
  <si>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</si>
  <si>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</si>
  <si>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</si>
  <si>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</si>
  <si>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</si>
  <si>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</si>
  <si>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</si>
  <si>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</si>
  <si>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</si>
  <si>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</si>
  <si>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</si>
  <si>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</si>
  <si>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</si>
  <si>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</si>
  <si>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</si>
  <si>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</si>
  <si>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</si>
  <si>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</si>
  <si>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</si>
  <si>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</si>
  <si>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</si>
  <si>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</si>
  <si>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</si>
  <si>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</si>
  <si>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</si>
  <si>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</si>
  <si>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</si>
  <si>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</si>
  <si>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</si>
  <si>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</si>
  <si>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</si>
  <si>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</si>
  <si>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</si>
  <si>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</si>
  <si>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</si>
  <si>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</si>
  <si>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</si>
  <si>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</si>
  <si>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</si>
  <si>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</si>
  <si>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</si>
  <si>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</si>
  <si>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</si>
  <si>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</si>
  <si>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</si>
  <si>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</si>
  <si>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</si>
  <si>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</si>
  <si>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</si>
  <si>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</si>
  <si>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</si>
  <si>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</si>
  <si>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</si>
  <si>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</si>
  <si>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</si>
  <si>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</si>
  <si>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</si>
  <si>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</si>
  <si>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</si>
  <si>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</si>
  <si>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</si>
  <si>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</si>
  <si>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</si>
  <si>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</si>
  <si>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</si>
  <si>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</si>
  <si>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</si>
  <si>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</si>
  <si>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</si>
  <si>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</si>
  <si>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</si>
  <si>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</si>
  <si>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</si>
  <si>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</si>
  <si>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</si>
  <si>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</si>
  <si>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</si>
  <si>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</si>
  <si>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</si>
  <si>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</si>
  <si>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</si>
  <si>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</si>
  <si>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</si>
  <si>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</si>
  <si>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</si>
  <si>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</si>
  <si>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</si>
  <si>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</si>
  <si>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</si>
  <si>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</si>
  <si>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</si>
  <si>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</si>
  <si>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</si>
  <si>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</si>
  <si>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</si>
  <si>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</si>
  <si>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</si>
  <si>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</si>
  <si>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</si>
  <si>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</si>
  <si>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</si>
  <si>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</si>
  <si>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</si>
  <si>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</si>
  <si>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</si>
  <si>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</si>
  <si>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</si>
  <si>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</si>
  <si>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</si>
  <si>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</si>
  <si>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</si>
  <si>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愛知県一宮市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</si>
  <si>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</si>
  <si>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</si>
  <si>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</si>
  <si>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</si>
  <si>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</si>
  <si>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</si>
  <si>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</si>
  <si>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</si>
  <si>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</si>
  <si>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</si>
  <si>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</si>
  <si>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</si>
  <si>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</si>
  <si>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</si>
  <si>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</si>
  <si>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</si>
  <si>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</si>
  <si>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</si>
  <si>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</si>
  <si>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</si>
  <si>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</si>
  <si>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</si>
  <si>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</si>
  <si>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</si>
  <si>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</si>
  <si>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</si>
  <si>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</si>
  <si>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</si>
  <si>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</si>
  <si>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</si>
  <si>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</si>
  <si>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</si>
  <si>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</si>
  <si>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</si>
  <si>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</si>
  <si>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</si>
  <si>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</si>
  <si>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公共駐車場事業特別会計</t>
    <phoneticPr fontId="5"/>
  </si>
  <si>
    <t>水道事業会計</t>
    <phoneticPr fontId="5"/>
  </si>
  <si>
    <t>法適用企業</t>
    <phoneticPr fontId="5"/>
  </si>
  <si>
    <t>病院事業会計</t>
    <phoneticPr fontId="5"/>
  </si>
  <si>
    <t>下水道事業会計</t>
    <phoneticPr fontId="5"/>
  </si>
  <si>
    <t>外崎土地区画整理事業特別会計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</si>
  <si>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</si>
  <si>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</si>
  <si>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</si>
  <si>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</si>
  <si>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</si>
  <si>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</si>
  <si>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</si>
  <si>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</si>
  <si>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</si>
  <si>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</si>
  <si>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</si>
  <si>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</si>
  <si>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</si>
  <si>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</si>
  <si>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</si>
  <si>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</si>
  <si>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</si>
  <si>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</si>
  <si>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</si>
  <si>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</si>
  <si>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</si>
  <si>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</si>
  <si>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</si>
  <si>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</si>
  <si>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</si>
  <si>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</si>
  <si>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</si>
  <si>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</si>
  <si>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</si>
  <si>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</si>
  <si>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</si>
  <si>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</si>
  <si>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</si>
  <si>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</si>
  <si>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</si>
  <si>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</si>
  <si>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</si>
  <si>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</si>
  <si>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</si>
  <si>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</si>
  <si>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</si>
  <si>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</si>
  <si>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</si>
  <si>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</si>
  <si>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</si>
  <si>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</si>
  <si>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</si>
  <si>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</si>
  <si>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</si>
  <si>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</si>
  <si>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</si>
  <si>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</si>
  <si>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</si>
  <si>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</si>
  <si>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</si>
  <si>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</si>
  <si>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</si>
  <si>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</si>
  <si>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</si>
  <si>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</si>
  <si>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</si>
  <si>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</si>
  <si>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</si>
  <si>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</si>
  <si>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</si>
  <si>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</si>
  <si>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</si>
  <si>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</si>
  <si>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</si>
  <si>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</si>
  <si>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</si>
  <si>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</si>
  <si>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</si>
  <si>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</si>
  <si>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</si>
  <si>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</si>
  <si>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</si>
  <si>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</si>
  <si>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</si>
  <si>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</si>
  <si>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</si>
  <si>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</si>
  <si>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</si>
  <si>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</si>
  <si>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</si>
  <si>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</si>
  <si>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</si>
  <si>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</si>
  <si>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</si>
  <si>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</si>
  <si>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</si>
  <si>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</si>
  <si>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</si>
  <si>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</si>
  <si>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</si>
  <si>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</si>
  <si>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</si>
  <si>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</si>
  <si>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</si>
  <si>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</si>
  <si>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</si>
  <si>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</si>
  <si>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</si>
  <si>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</si>
  <si>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</si>
  <si>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</si>
  <si>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</si>
  <si>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</si>
  <si>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</si>
  <si>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</si>
  <si>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</si>
  <si>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</si>
  <si>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</si>
  <si>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</si>
  <si>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</si>
  <si>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</si>
  <si>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</si>
  <si>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</si>
  <si>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</si>
  <si>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</si>
  <si>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</si>
  <si>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</si>
  <si>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</si>
  <si>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</si>
  <si>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</si>
  <si>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</si>
  <si>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</si>
  <si>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</si>
  <si>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</si>
  <si>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</si>
  <si>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</si>
  <si>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</si>
  <si>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</si>
  <si>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</si>
  <si>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</si>
  <si>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</si>
  <si>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0.99</t>
  </si>
  <si>
    <t>病院事業会計</t>
  </si>
  <si>
    <t>一般会計</t>
  </si>
  <si>
    <t>下水道事業会計</t>
  </si>
  <si>
    <t>水道事業会計</t>
  </si>
  <si>
    <t>介護保険事業特別会計</t>
  </si>
  <si>
    <t>国民健康保険事業特別会計</t>
  </si>
  <si>
    <t>後期高齢者医療事業特別会計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</si>
  <si>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</si>
  <si>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</si>
  <si>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</si>
  <si>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</si>
  <si>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</si>
  <si>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</si>
  <si>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</si>
  <si>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</si>
  <si>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</si>
  <si>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愛知県後期高齢者医療広域連合（一般会計）</t>
    <phoneticPr fontId="2"/>
  </si>
  <si>
    <t>愛知県後期高齢者医療広域連合（後期高齢者医療特別会計）</t>
    <phoneticPr fontId="2"/>
  </si>
  <si>
    <t>-</t>
    <phoneticPr fontId="2"/>
  </si>
  <si>
    <t>-</t>
    <phoneticPr fontId="38"/>
  </si>
  <si>
    <t>一宮市学校給食会</t>
    <phoneticPr fontId="2"/>
  </si>
  <si>
    <t>一宮地方総合卸売市場(株)</t>
    <phoneticPr fontId="2"/>
  </si>
  <si>
    <t>〇</t>
    <phoneticPr fontId="2"/>
  </si>
  <si>
    <t>一宮市土地開発公社</t>
    <phoneticPr fontId="2"/>
  </si>
  <si>
    <t>いちのみや未来エネルギー株式会社</t>
    <phoneticPr fontId="38"/>
  </si>
  <si>
    <t>公共施設整備等基金</t>
  </si>
  <si>
    <t>いちのみや応援基金</t>
  </si>
  <si>
    <t>市勢振興基金</t>
  </si>
  <si>
    <t>国際交流基金</t>
  </si>
  <si>
    <t>森林環境譲与税基金</t>
    <rPh sb="0" eb="6">
      <t>シンリンカンキョウジョウヨ</t>
    </rPh>
    <rPh sb="6" eb="7">
      <t>ゼイ</t>
    </rPh>
    <rPh sb="7" eb="9">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</si>
  <si>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</si>
  <si>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</si>
  <si>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臨時財政対策債や合併特例債の減による影響で一般会計分の地方債現在高が減少しているものの、臨時財政対策債償還費の減などにより基準財政需要額算入見込額や充当可能特定歳入が減少したことで数値は悪化した。小中学校をはじめとした公共施設の更新が本格化するまでは分子の減少が見込まれることから、将来負担比率は大きな悪化はないと想定される。有形固定資産減価償却率は、年々緩やかに上昇しており、令和6年度は70.7%と類似団体に比べやや高い数値で推移している。
　両指標からみて、直ちに公共施設等の老朽化への対応に迫られる状況ではないが、公共施設等総合管理計画や個別施設計画「施設のあり方計画」などに従い、老朽化した施設の複合化や除却などを進め、更新費用・維持管理費用の低減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</si>
  <si>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</si>
  <si>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</si>
  <si>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</si>
  <si>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</si>
  <si>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</si>
  <si>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</si>
  <si>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</si>
  <si>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両指標とも、過去の大規模な借入の償還が順次終了していることなどにより、良化傾向で推移してきた。令和6年度の単年度の実質公債費比率が令和3年度と比較し高くなったことにより、3か年平均としては令和5年度決算より0.3ポイントの増となった。さらに、将来負担比率も基準財政需要額算入見込額の減に加え、東浅井給食センター整備運営事業に係る債務負担行為に基づく支出予定額の増などにより悪化した。類似団体との比較については、実質公債費比率は類似団体平均よりも1.4ポイント上回っているものの、将来負担比率については0.1ポイント下回った。今後も市の中期財政計画に則り計画的な地方債の借入れなど適切な財政運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</si>
</sst>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7F2B0C5-A024-4FCE-8996-6F891AC19A4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48105</c:v>
                </c:pt>
                <c:pt idx="2">
                  <c:v>47446</c:v>
                </c:pt>
                <c:pt idx="3">
                  <c:v>48387</c:v>
                </c:pt>
                <c:pt idx="4">
                  <c:v>49684</c:v>
                </c:pt>
              </c:numCache>
            </c:numRef>
          </c:val>
          <c:smooth val="0"/>
          <c:extLst>
            <c:ext xmlns:c16="http://schemas.microsoft.com/office/drawing/2014/chart" uri="{C3380CC4-5D6E-409C-BE32-E72D297353CC}">
              <c16:uniqueId val="{00000000-F24F-44B4-8FFE-582BE32095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25705</c:v>
                </c:pt>
                <c:pt idx="1">
                  <c:v>24056</c:v>
                </c:pt>
                <c:pt idx="2">
                  <c:v>25927</c:v>
                </c:pt>
                <c:pt idx="3">
                  <c:v>24268</c:v>
                </c:pt>
                <c:pt idx="4">
                  <c:v>38149</c:v>
                </c:pt>
              </c:numCache>
            </c:numRef>
          </c:val>
          <c:smooth val="0"/>
          <c:extLst>
            <c:ext xmlns:c16="http://schemas.microsoft.com/office/drawing/2014/chart" uri="{C3380CC4-5D6E-409C-BE32-E72D297353CC}">
              <c16:uniqueId val="{00000001-F24F-44B4-8FFE-582BE32095C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5.54</c:v>
                </c:pt>
                <c:pt idx="1">
                  <c:v>8.59</c:v>
                </c:pt>
                <c:pt idx="2">
                  <c:v>7.58</c:v>
                </c:pt>
                <c:pt idx="3">
                  <c:v>5.81</c:v>
                </c:pt>
                <c:pt idx="4">
                  <c:v>7.52</c:v>
                </c:pt>
              </c:numCache>
            </c:numRef>
          </c:val>
          <c:extLst>
            <c:ext xmlns:c16="http://schemas.microsoft.com/office/drawing/2014/chart" uri="{C3380CC4-5D6E-409C-BE32-E72D297353CC}">
              <c16:uniqueId val="{00000000-CB78-4C97-B1BB-16895B2D0D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4.62</c:v>
                </c:pt>
                <c:pt idx="1">
                  <c:v>7.28</c:v>
                </c:pt>
                <c:pt idx="2">
                  <c:v>8.85</c:v>
                </c:pt>
                <c:pt idx="3">
                  <c:v>9.3000000000000007</c:v>
                </c:pt>
                <c:pt idx="4">
                  <c:v>9.0399999999999991</c:v>
                </c:pt>
              </c:numCache>
            </c:numRef>
          </c:val>
          <c:extLst>
            <c:ext xmlns:c16="http://schemas.microsoft.com/office/drawing/2014/chart" uri="{C3380CC4-5D6E-409C-BE32-E72D297353CC}">
              <c16:uniqueId val="{00000001-CB78-4C97-B1BB-16895B2D0D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0.95</c:v>
                </c:pt>
                <c:pt idx="1">
                  <c:v>6.42</c:v>
                </c:pt>
                <c:pt idx="2">
                  <c:v>0.19</c:v>
                </c:pt>
                <c:pt idx="3">
                  <c:v>-0.99</c:v>
                </c:pt>
                <c:pt idx="4">
                  <c:v>1.89</c:v>
                </c:pt>
              </c:numCache>
            </c:numRef>
          </c:val>
          <c:smooth val="0"/>
          <c:extLst>
            <c:ext xmlns:c16="http://schemas.microsoft.com/office/drawing/2014/chart" uri="{C3380CC4-5D6E-409C-BE32-E72D297353CC}">
              <c16:uniqueId val="{00000002-CB78-4C97-B1BB-16895B2D0D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8612-44C6-8031-E72C21286AD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12-44C6-8031-E72C21286ADE}"/>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2-8612-44C6-8031-E72C21286ADE}"/>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0.06</c:v>
                </c:pt>
                <c:pt idx="6">
                  <c:v>#N/A</c:v>
                </c:pt>
                <c:pt idx="7">
                  <c:v>0.04</c:v>
                </c:pt>
                <c:pt idx="8">
                  <c:v>#N/A</c:v>
                </c:pt>
                <c:pt idx="9">
                  <c:v>0.13</c:v>
                </c:pt>
              </c:numCache>
            </c:numRef>
          </c:val>
          <c:extLst>
            <c:ext xmlns:c16="http://schemas.microsoft.com/office/drawing/2014/chart" uri="{C3380CC4-5D6E-409C-BE32-E72D297353CC}">
              <c16:uniqueId val="{00000003-8612-44C6-8031-E72C21286ADE}"/>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1.19</c:v>
                </c:pt>
                <c:pt idx="4">
                  <c:v>#N/A</c:v>
                </c:pt>
                <c:pt idx="5">
                  <c:v>1.43</c:v>
                </c:pt>
                <c:pt idx="6">
                  <c:v>#N/A</c:v>
                </c:pt>
                <c:pt idx="7">
                  <c:v>0.52</c:v>
                </c:pt>
                <c:pt idx="8">
                  <c:v>#N/A</c:v>
                </c:pt>
                <c:pt idx="9">
                  <c:v>0.17</c:v>
                </c:pt>
              </c:numCache>
            </c:numRef>
          </c:val>
          <c:extLst>
            <c:ext xmlns:c16="http://schemas.microsoft.com/office/drawing/2014/chart" uri="{C3380CC4-5D6E-409C-BE32-E72D297353CC}">
              <c16:uniqueId val="{00000004-8612-44C6-8031-E72C21286ADE}"/>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1.34</c:v>
                </c:pt>
                <c:pt idx="2">
                  <c:v>#N/A</c:v>
                </c:pt>
                <c:pt idx="3">
                  <c:v>1.43</c:v>
                </c:pt>
                <c:pt idx="4">
                  <c:v>#N/A</c:v>
                </c:pt>
                <c:pt idx="5">
                  <c:v>1.44</c:v>
                </c:pt>
                <c:pt idx="6">
                  <c:v>#N/A</c:v>
                </c:pt>
                <c:pt idx="7">
                  <c:v>0.61</c:v>
                </c:pt>
                <c:pt idx="8">
                  <c:v>#N/A</c:v>
                </c:pt>
                <c:pt idx="9">
                  <c:v>0.77</c:v>
                </c:pt>
              </c:numCache>
            </c:numRef>
          </c:val>
          <c:extLst>
            <c:ext xmlns:c16="http://schemas.microsoft.com/office/drawing/2014/chart" uri="{C3380CC4-5D6E-409C-BE32-E72D297353CC}">
              <c16:uniqueId val="{00000005-8612-44C6-8031-E72C21286ADE}"/>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4.8</c:v>
                </c:pt>
                <c:pt idx="2">
                  <c:v>#N/A</c:v>
                </c:pt>
                <c:pt idx="3">
                  <c:v>4.3899999999999997</c:v>
                </c:pt>
                <c:pt idx="4">
                  <c:v>#N/A</c:v>
                </c:pt>
                <c:pt idx="5">
                  <c:v>3.85</c:v>
                </c:pt>
                <c:pt idx="6">
                  <c:v>#N/A</c:v>
                </c:pt>
                <c:pt idx="7">
                  <c:v>3.34</c:v>
                </c:pt>
                <c:pt idx="8">
                  <c:v>#N/A</c:v>
                </c:pt>
                <c:pt idx="9">
                  <c:v>2.78</c:v>
                </c:pt>
              </c:numCache>
            </c:numRef>
          </c:val>
          <c:extLst>
            <c:ext xmlns:c16="http://schemas.microsoft.com/office/drawing/2014/chart" uri="{C3380CC4-5D6E-409C-BE32-E72D297353CC}">
              <c16:uniqueId val="{00000006-8612-44C6-8031-E72C21286AD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7.5</c:v>
                </c:pt>
                <c:pt idx="2">
                  <c:v>#N/A</c:v>
                </c:pt>
                <c:pt idx="3">
                  <c:v>6.9</c:v>
                </c:pt>
                <c:pt idx="4">
                  <c:v>#N/A</c:v>
                </c:pt>
                <c:pt idx="5">
                  <c:v>6.66</c:v>
                </c:pt>
                <c:pt idx="6">
                  <c:v>#N/A</c:v>
                </c:pt>
                <c:pt idx="7">
                  <c:v>6.89</c:v>
                </c:pt>
                <c:pt idx="8">
                  <c:v>#N/A</c:v>
                </c:pt>
                <c:pt idx="9">
                  <c:v>6.31</c:v>
                </c:pt>
              </c:numCache>
            </c:numRef>
          </c:val>
          <c:extLst>
            <c:ext xmlns:c16="http://schemas.microsoft.com/office/drawing/2014/chart" uri="{C3380CC4-5D6E-409C-BE32-E72D297353CC}">
              <c16:uniqueId val="{00000007-8612-44C6-8031-E72C21286AD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5.54</c:v>
                </c:pt>
                <c:pt idx="2">
                  <c:v>#N/A</c:v>
                </c:pt>
                <c:pt idx="3">
                  <c:v>8.57</c:v>
                </c:pt>
                <c:pt idx="4">
                  <c:v>#N/A</c:v>
                </c:pt>
                <c:pt idx="5">
                  <c:v>7.55</c:v>
                </c:pt>
                <c:pt idx="6">
                  <c:v>#N/A</c:v>
                </c:pt>
                <c:pt idx="7">
                  <c:v>5.78</c:v>
                </c:pt>
                <c:pt idx="8">
                  <c:v>#N/A</c:v>
                </c:pt>
                <c:pt idx="9">
                  <c:v>7.5</c:v>
                </c:pt>
              </c:numCache>
            </c:numRef>
          </c:val>
          <c:extLst>
            <c:ext xmlns:c16="http://schemas.microsoft.com/office/drawing/2014/chart" uri="{C3380CC4-5D6E-409C-BE32-E72D297353CC}">
              <c16:uniqueId val="{00000008-8612-44C6-8031-E72C21286ADE}"/>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7.52</c:v>
                </c:pt>
                <c:pt idx="2">
                  <c:v>#N/A</c:v>
                </c:pt>
                <c:pt idx="3">
                  <c:v>9.3000000000000007</c:v>
                </c:pt>
                <c:pt idx="4">
                  <c:v>#N/A</c:v>
                </c:pt>
                <c:pt idx="5">
                  <c:v>11.02</c:v>
                </c:pt>
                <c:pt idx="6">
                  <c:v>#N/A</c:v>
                </c:pt>
                <c:pt idx="7">
                  <c:v>11.21</c:v>
                </c:pt>
                <c:pt idx="8">
                  <c:v>#N/A</c:v>
                </c:pt>
                <c:pt idx="9">
                  <c:v>9.5500000000000007</c:v>
                </c:pt>
              </c:numCache>
            </c:numRef>
          </c:val>
          <c:extLst>
            <c:ext xmlns:c16="http://schemas.microsoft.com/office/drawing/2014/chart" uri="{C3380CC4-5D6E-409C-BE32-E72D297353CC}">
              <c16:uniqueId val="{00000009-8612-44C6-8031-E72C21286AD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10921</c:v>
                </c:pt>
                <c:pt idx="5">
                  <c:v>10982</c:v>
                </c:pt>
                <c:pt idx="8">
                  <c:v>11133</c:v>
                </c:pt>
                <c:pt idx="11">
                  <c:v>11072</c:v>
                </c:pt>
                <c:pt idx="14">
                  <c:v>10819</c:v>
                </c:pt>
              </c:numCache>
            </c:numRef>
          </c:val>
          <c:extLst>
            <c:ext xmlns:c16="http://schemas.microsoft.com/office/drawing/2014/chart" uri="{C3380CC4-5D6E-409C-BE32-E72D297353CC}">
              <c16:uniqueId val="{00000000-9715-41A9-B3B1-24A98405B5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15-41A9-B3B1-24A98405B5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55</c:v>
                </c:pt>
                <c:pt idx="9">
                  <c:v>0</c:v>
                </c:pt>
                <c:pt idx="12">
                  <c:v>167</c:v>
                </c:pt>
              </c:numCache>
            </c:numRef>
          </c:val>
          <c:extLst>
            <c:ext xmlns:c16="http://schemas.microsoft.com/office/drawing/2014/chart" uri="{C3380CC4-5D6E-409C-BE32-E72D297353CC}">
              <c16:uniqueId val="{00000002-9715-41A9-B3B1-24A98405B5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15-41A9-B3B1-24A98405B5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3764</c:v>
                </c:pt>
                <c:pt idx="3">
                  <c:v>3646</c:v>
                </c:pt>
                <c:pt idx="6">
                  <c:v>3604</c:v>
                </c:pt>
                <c:pt idx="9">
                  <c:v>3544</c:v>
                </c:pt>
                <c:pt idx="12">
                  <c:v>3599</c:v>
                </c:pt>
              </c:numCache>
            </c:numRef>
          </c:val>
          <c:extLst>
            <c:ext xmlns:c16="http://schemas.microsoft.com/office/drawing/2014/chart" uri="{C3380CC4-5D6E-409C-BE32-E72D297353CC}">
              <c16:uniqueId val="{00000004-9715-41A9-B3B1-24A98405B5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15-41A9-B3B1-24A98405B5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15-41A9-B3B1-24A98405B5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9491</c:v>
                </c:pt>
                <c:pt idx="3">
                  <c:v>9694</c:v>
                </c:pt>
                <c:pt idx="6">
                  <c:v>9994</c:v>
                </c:pt>
                <c:pt idx="9">
                  <c:v>10240</c:v>
                </c:pt>
                <c:pt idx="12">
                  <c:v>10058</c:v>
                </c:pt>
              </c:numCache>
            </c:numRef>
          </c:val>
          <c:extLst>
            <c:ext xmlns:c16="http://schemas.microsoft.com/office/drawing/2014/chart" uri="{C3380CC4-5D6E-409C-BE32-E72D297353CC}">
              <c16:uniqueId val="{00000007-9715-41A9-B3B1-24A98405B5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2335</c:v>
                </c:pt>
                <c:pt idx="2">
                  <c:v>#N/A</c:v>
                </c:pt>
                <c:pt idx="3">
                  <c:v>#N/A</c:v>
                </c:pt>
                <c:pt idx="4">
                  <c:v>2358</c:v>
                </c:pt>
                <c:pt idx="5">
                  <c:v>#N/A</c:v>
                </c:pt>
                <c:pt idx="6">
                  <c:v>#N/A</c:v>
                </c:pt>
                <c:pt idx="7">
                  <c:v>2520</c:v>
                </c:pt>
                <c:pt idx="8">
                  <c:v>#N/A</c:v>
                </c:pt>
                <c:pt idx="9">
                  <c:v>#N/A</c:v>
                </c:pt>
                <c:pt idx="10">
                  <c:v>2712</c:v>
                </c:pt>
                <c:pt idx="11">
                  <c:v>#N/A</c:v>
                </c:pt>
                <c:pt idx="12">
                  <c:v>#N/A</c:v>
                </c:pt>
                <c:pt idx="13">
                  <c:v>3005</c:v>
                </c:pt>
                <c:pt idx="14">
                  <c:v>#N/A</c:v>
                </c:pt>
              </c:numCache>
            </c:numRef>
          </c:val>
          <c:smooth val="0"/>
          <c:extLst>
            <c:ext xmlns:c16="http://schemas.microsoft.com/office/drawing/2014/chart" uri="{C3380CC4-5D6E-409C-BE32-E72D297353CC}">
              <c16:uniqueId val="{00000008-9715-41A9-B3B1-24A98405B5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122989</c:v>
                </c:pt>
                <c:pt idx="5">
                  <c:v>123300</c:v>
                </c:pt>
                <c:pt idx="8">
                  <c:v>120315</c:v>
                </c:pt>
                <c:pt idx="11">
                  <c:v>115419</c:v>
                </c:pt>
                <c:pt idx="14">
                  <c:v>109043</c:v>
                </c:pt>
              </c:numCache>
            </c:numRef>
          </c:val>
          <c:extLst>
            <c:ext xmlns:c16="http://schemas.microsoft.com/office/drawing/2014/chart" uri="{C3380CC4-5D6E-409C-BE32-E72D297353CC}">
              <c16:uniqueId val="{00000000-EEE6-46AC-835B-9D52CE531F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27943</c:v>
                </c:pt>
                <c:pt idx="5">
                  <c:v>27243</c:v>
                </c:pt>
                <c:pt idx="8">
                  <c:v>26308</c:v>
                </c:pt>
                <c:pt idx="11">
                  <c:v>25131</c:v>
                </c:pt>
                <c:pt idx="14">
                  <c:v>23460</c:v>
                </c:pt>
              </c:numCache>
            </c:numRef>
          </c:val>
          <c:extLst>
            <c:ext xmlns:c16="http://schemas.microsoft.com/office/drawing/2014/chart" uri="{C3380CC4-5D6E-409C-BE32-E72D297353CC}">
              <c16:uniqueId val="{00000001-EEE6-46AC-835B-9D52CE531F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9161</c:v>
                </c:pt>
                <c:pt idx="5">
                  <c:v>15622</c:v>
                </c:pt>
                <c:pt idx="8">
                  <c:v>18698</c:v>
                </c:pt>
                <c:pt idx="11">
                  <c:v>20365</c:v>
                </c:pt>
                <c:pt idx="14">
                  <c:v>19178</c:v>
                </c:pt>
              </c:numCache>
            </c:numRef>
          </c:val>
          <c:extLst>
            <c:ext xmlns:c16="http://schemas.microsoft.com/office/drawing/2014/chart" uri="{C3380CC4-5D6E-409C-BE32-E72D297353CC}">
              <c16:uniqueId val="{00000002-EEE6-46AC-835B-9D52CE531F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EE6-46AC-835B-9D52CE531F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EE6-46AC-835B-9D52CE531F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89</c:v>
                </c:pt>
                <c:pt idx="3">
                  <c:v>86</c:v>
                </c:pt>
                <c:pt idx="6">
                  <c:v>83</c:v>
                </c:pt>
                <c:pt idx="9">
                  <c:v>81</c:v>
                </c:pt>
                <c:pt idx="12">
                  <c:v>79</c:v>
                </c:pt>
              </c:numCache>
            </c:numRef>
          </c:val>
          <c:extLst>
            <c:ext xmlns:c16="http://schemas.microsoft.com/office/drawing/2014/chart" uri="{C3380CC4-5D6E-409C-BE32-E72D297353CC}">
              <c16:uniqueId val="{00000005-EEE6-46AC-835B-9D52CE531F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14322</c:v>
                </c:pt>
                <c:pt idx="3">
                  <c:v>14505</c:v>
                </c:pt>
                <c:pt idx="6">
                  <c:v>14501</c:v>
                </c:pt>
                <c:pt idx="9">
                  <c:v>14958</c:v>
                </c:pt>
                <c:pt idx="12">
                  <c:v>15577</c:v>
                </c:pt>
              </c:numCache>
            </c:numRef>
          </c:val>
          <c:extLst>
            <c:ext xmlns:c16="http://schemas.microsoft.com/office/drawing/2014/chart" uri="{C3380CC4-5D6E-409C-BE32-E72D297353CC}">
              <c16:uniqueId val="{00000006-EEE6-46AC-835B-9D52CE531F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EE6-46AC-835B-9D52CE531F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63083</c:v>
                </c:pt>
                <c:pt idx="3">
                  <c:v>60575</c:v>
                </c:pt>
                <c:pt idx="6">
                  <c:v>57962</c:v>
                </c:pt>
                <c:pt idx="9">
                  <c:v>54968</c:v>
                </c:pt>
                <c:pt idx="12">
                  <c:v>52528</c:v>
                </c:pt>
              </c:numCache>
            </c:numRef>
          </c:val>
          <c:extLst>
            <c:ext xmlns:c16="http://schemas.microsoft.com/office/drawing/2014/chart" uri="{C3380CC4-5D6E-409C-BE32-E72D297353CC}">
              <c16:uniqueId val="{00000008-EEE6-46AC-835B-9D52CE531F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267</c:v>
                </c:pt>
                <c:pt idx="3">
                  <c:v>280</c:v>
                </c:pt>
                <c:pt idx="6">
                  <c:v>225</c:v>
                </c:pt>
                <c:pt idx="9">
                  <c:v>251</c:v>
                </c:pt>
                <c:pt idx="12">
                  <c:v>1617</c:v>
                </c:pt>
              </c:numCache>
            </c:numRef>
          </c:val>
          <c:extLst>
            <c:ext xmlns:c16="http://schemas.microsoft.com/office/drawing/2014/chart" uri="{C3380CC4-5D6E-409C-BE32-E72D297353CC}">
              <c16:uniqueId val="{00000009-EEE6-46AC-835B-9D52CE531F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106797</c:v>
                </c:pt>
                <c:pt idx="3">
                  <c:v>107123</c:v>
                </c:pt>
                <c:pt idx="6">
                  <c:v>104064</c:v>
                </c:pt>
                <c:pt idx="9">
                  <c:v>98515</c:v>
                </c:pt>
                <c:pt idx="12">
                  <c:v>94181</c:v>
                </c:pt>
              </c:numCache>
            </c:numRef>
          </c:val>
          <c:extLst>
            <c:ext xmlns:c16="http://schemas.microsoft.com/office/drawing/2014/chart" uri="{C3380CC4-5D6E-409C-BE32-E72D297353CC}">
              <c16:uniqueId val="{0000000A-EEE6-46AC-835B-9D52CE531F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24466</c:v>
                </c:pt>
                <c:pt idx="2">
                  <c:v>#N/A</c:v>
                </c:pt>
                <c:pt idx="3">
                  <c:v>#N/A</c:v>
                </c:pt>
                <c:pt idx="4">
                  <c:v>16403</c:v>
                </c:pt>
                <c:pt idx="5">
                  <c:v>#N/A</c:v>
                </c:pt>
                <c:pt idx="6">
                  <c:v>#N/A</c:v>
                </c:pt>
                <c:pt idx="7">
                  <c:v>11514</c:v>
                </c:pt>
                <c:pt idx="8">
                  <c:v>#N/A</c:v>
                </c:pt>
                <c:pt idx="9">
                  <c:v>#N/A</c:v>
                </c:pt>
                <c:pt idx="10">
                  <c:v>7857</c:v>
                </c:pt>
                <c:pt idx="11">
                  <c:v>#N/A</c:v>
                </c:pt>
                <c:pt idx="12">
                  <c:v>#N/A</c:v>
                </c:pt>
                <c:pt idx="13">
                  <c:v>12301</c:v>
                </c:pt>
                <c:pt idx="14">
                  <c:v>#N/A</c:v>
                </c:pt>
              </c:numCache>
            </c:numRef>
          </c:val>
          <c:smooth val="0"/>
          <c:extLst>
            <c:ext xmlns:c16="http://schemas.microsoft.com/office/drawing/2014/chart" uri="{C3380CC4-5D6E-409C-BE32-E72D297353CC}">
              <c16:uniqueId val="{0000000B-EEE6-46AC-835B-9D52CE531F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6970</c:v>
                </c:pt>
                <c:pt idx="1">
                  <c:v>7475</c:v>
                </c:pt>
                <c:pt idx="2">
                  <c:v>7482</c:v>
                </c:pt>
              </c:numCache>
            </c:numRef>
          </c:val>
          <c:extLst>
            <c:ext xmlns:c16="http://schemas.microsoft.com/office/drawing/2014/chart" uri="{C3380CC4-5D6E-409C-BE32-E72D297353CC}">
              <c16:uniqueId val="{00000000-5163-46B1-BBAF-99EC9F11BC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c:v>
                </c:pt>
                <c:pt idx="1">
                  <c:v>50</c:v>
                </c:pt>
                <c:pt idx="2">
                  <c:v>50</c:v>
                </c:pt>
              </c:numCache>
            </c:numRef>
          </c:val>
          <c:extLst>
            <c:ext xmlns:c16="http://schemas.microsoft.com/office/drawing/2014/chart" uri="{C3380CC4-5D6E-409C-BE32-E72D297353CC}">
              <c16:uniqueId val="{00000001-5163-46B1-BBAF-99EC9F11BC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9191</c:v>
                </c:pt>
                <c:pt idx="1">
                  <c:v>10490</c:v>
                </c:pt>
                <c:pt idx="2">
                  <c:v>9549</c:v>
                </c:pt>
              </c:numCache>
            </c:numRef>
          </c:val>
          <c:extLst>
            <c:ext xmlns:c16="http://schemas.microsoft.com/office/drawing/2014/chart" uri="{C3380CC4-5D6E-409C-BE32-E72D297353CC}">
              <c16:uniqueId val="{00000002-5163-46B1-BBAF-99EC9F11BC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{548C861D-DB18-4C5B-9895-5007068BF0B8}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F7-4B25-9658-B70250A043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{9E2F7648-DD31-43F7-BEC7-896B0BF053B9}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F7-4B25-9658-B70250A043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{6E0999C9-5018-4DBD-8640-FCBF34456862}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F7-4B25-9658-B70250A043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{C0AE290F-F1AC-48E9-857E-D6FF5D4B59F8}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F7-4B25-9658-B70250A043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{59CFA321-DD7F-4A81-99F6-FAADFD822CFA}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F7-4B25-9658-B70250A043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{5619ABC0-A262-4FF2-AAEA-AF47D06234E8}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F7-4B25-9658-B70250A043F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{82DED56D-0B2C-4C47-B89D-83D9293C1C51}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F7-4B25-9658-B70250A043F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{DAECE8F7-5FB3-46EC-B8FD-86E58782E32D}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F7-4B25-9658-B70250A043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{019C77E5-539D-4491-BE88-7ACE86D1B786}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F7-4B25-9658-B70250A043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67</c:v>
                </c:pt>
                <c:pt idx="16">
                  <c:v>68.5</c:v>
                </c:pt>
                <c:pt idx="24">
                  <c:v>70</c:v>
                </c:pt>
                <c:pt idx="32">
                  <c:v>70.7</c:v>
                </c:pt>
              </c:numCache>
            </c:numRef>
          </c:xVal>
          <c:yVal>
            <c:numRef>
              <c:f>公会計指標分析・財政指標組合せ分析表!$BP$51:$DC$51</c:f>
              <c:numCache>
                <c:formatCode>#,##0.0;"▲ "#,##0.0</c:formatCode>
                <c:ptCount val="40"/>
                <c:pt idx="0">
                  <c:v>37.1</c:v>
                </c:pt>
                <c:pt idx="8">
                  <c:v>22.9</c:v>
                </c:pt>
                <c:pt idx="16">
                  <c:v>16.5</c:v>
                </c:pt>
                <c:pt idx="24">
                  <c:v>11</c:v>
                </c:pt>
                <c:pt idx="32">
                  <c:v>16.7</c:v>
                </c:pt>
              </c:numCache>
            </c:numRef>
          </c:yVal>
          <c:smooth val="0"/>
          <c:extLst>
            <c:ext xmlns:c16="http://schemas.microsoft.com/office/drawing/2014/chart" uri="{C3380CC4-5D6E-409C-BE32-E72D297353CC}">
              <c16:uniqueId val="{00000009-84F7-4B25-9658-B70250A043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{692944C8-7E07-497A-A382-2DEE7037980F}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F7-4B25-9658-B70250A043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{C898E62F-8110-49D0-B902-886662B75E85}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F7-4B25-9658-B70250A043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{69A25B2A-7A92-468F-8836-EB638A62F876}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F7-4B25-9658-B70250A043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{9DA2946F-5091-4D62-AF7A-0F05E76B7F68}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F7-4B25-9658-B70250A043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{08FC858D-1761-4ED0-B421-813DCF6F1C1D}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F7-4B25-9658-B70250A043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{612D3F42-0C77-4854-8AD0-B21E47FB8906}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F7-4B25-9658-B70250A043F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{3B87FA12-F2AC-4F14-8CB1-2D919C0E2A0E}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F7-4B25-9658-B70250A043F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{4E5612AA-8214-43A2-A876-7559667E3B0B}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F7-4B25-9658-B70250A043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{3F7BF744-850E-456E-90B2-8A2EE440D8F3}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F7-4B25-9658-B70250A043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63.9</c:v>
                </c:pt>
                <c:pt idx="16">
                  <c:v>64.900000000000006</c:v>
                </c:pt>
                <c:pt idx="24">
                  <c:v>65.8</c:v>
                </c:pt>
                <c:pt idx="32">
                  <c:v>66.7</c:v>
                </c:pt>
              </c:numCache>
            </c:numRef>
          </c:xVal>
          <c:yVal>
            <c:numRef>
              <c:f>公会計指標分析・財政指標組合せ分析表!$BP$55:$DC$55</c:f>
              <c:numCache>
                <c:formatCode>#,##0.0;"▲ "#,##0.0</c:formatCode>
                <c:ptCount val="40"/>
                <c:pt idx="0">
                  <c:v>18</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4F7-4B25-9658-B70250A043F6}"/>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{625D5679-2682-4ABC-B09C-664D4571A5F6}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6C3-4281-8813-CBDEDB9E1D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{EB031479-82FE-499E-BF37-3D96DCD6C1C4}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C3-4281-8813-CBDEDB9E1D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{0E0FB3F2-5253-4A8B-A3AF-C09293CF67E2}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C3-4281-8813-CBDEDB9E1D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{6FC3F5FB-41A5-4BF7-B0F2-DB1D5F52E323}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C3-4281-8813-CBDEDB9E1D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{2E0E4575-9C7D-4146-A3F1-859B501C126A}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C3-4281-8813-CBDEDB9E1D8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{CD29A087-8C78-4FE1-8FBC-A81A03159BF9}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6C3-4281-8813-CBDEDB9E1D8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{B7AED5DE-E0F4-43BA-8BAC-5D87673C05E3}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6C3-4281-8813-CBDEDB9E1D8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{2B1DC569-6A5E-4CCE-AFF9-1F1644DC22C5}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6C3-4281-8813-CBDEDB9E1D8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{18239532-A920-47B9-A2E1-BB6C1FECB25C}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6C3-4281-8813-CBDEDB9E1D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3.4</c:v>
                </c:pt>
                <c:pt idx="16">
                  <c:v>3.4</c:v>
                </c:pt>
                <c:pt idx="24">
                  <c:v>3.5</c:v>
                </c:pt>
                <c:pt idx="32">
                  <c:v>3.8</c:v>
                </c:pt>
              </c:numCache>
            </c:numRef>
          </c:xVal>
          <c:yVal>
            <c:numRef>
              <c:f>公会計指標分析・財政指標組合せ分析表!$BP$73:$DC$73</c:f>
              <c:numCache>
                <c:formatCode>#,##0.0;"▲ "#,##0.0</c:formatCode>
                <c:ptCount val="40"/>
                <c:pt idx="0">
                  <c:v>37.1</c:v>
                </c:pt>
                <c:pt idx="8">
                  <c:v>22.9</c:v>
                </c:pt>
                <c:pt idx="16">
                  <c:v>16.5</c:v>
                </c:pt>
                <c:pt idx="24">
                  <c:v>11</c:v>
                </c:pt>
                <c:pt idx="32">
                  <c:v>16.7</c:v>
                </c:pt>
              </c:numCache>
            </c:numRef>
          </c:yVal>
          <c:smooth val="0"/>
          <c:extLst>
            <c:ext xmlns:c16="http://schemas.microsoft.com/office/drawing/2014/chart" uri="{C3380CC4-5D6E-409C-BE32-E72D297353CC}">
              <c16:uniqueId val="{00000009-B6C3-4281-8813-CBDEDB9E1D8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{94F30B46-271C-4E81-A49A-B81719D3C44B}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6C3-4281-8813-CBDEDB9E1D8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{0938C770-355C-47E8-B0C0-613AF859D1E9}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C3-4281-8813-CBDEDB9E1D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{C3D5C96D-009F-4C32-AA15-2D2CC0FBD209}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C3-4281-8813-CBDEDB9E1D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{8A9C3E3C-8D3B-4436-93BB-3E3E62174AFA}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C3-4281-8813-CBDEDB9E1D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{0743EE04-EC5D-406A-8E28-7A04992CD256}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C3-4281-8813-CBDEDB9E1D8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{52AD8F7F-1072-4198-8B31-FEEB539FA146}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6C3-4281-8813-CBDEDB9E1D82}"/>
                </c:ext>
              </c:extLst>
            </c:dLbl>
            <c:dLbl>
              <c:idx val="16"/>
              <c:layout>
                <c:manualLayout>
                  <c:x val="-4.4905057365901176E-2"/>
                  <c:y val="-4.11596423607805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{7C503EBD-F2BB-429B-A824-A14E5F3DAA03}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6C3-4281-8813-CBDEDB9E1D82}"/>
                </c:ext>
              </c:extLst>
            </c:dLbl>
            <c:dLbl>
              <c:idx val="24"/>
              <c:layout>
                <c:manualLayout>
                  <c:x val="-1.8235628084250059E-2"/>
                  <c:y val="-5.80201341592306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{F0677248-0799-4560-95B8-1859D02428D3}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6C3-4281-8813-CBDEDB9E1D82}"/>
                </c:ext>
              </c:extLst>
            </c:dLbl>
            <c:dLbl>
              <c:idx val="32"/>
              <c:layout>
                <c:manualLayout>
                  <c:x val="-3.1570342725075584E-2"/>
                  <c:y val="-8.807033598715538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{4003C921-C6E5-460D-BC9D-71D6D3A891DC}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6C3-4281-8813-CBDEDB9E1D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5.2</c:v>
                </c:pt>
                <c:pt idx="16">
                  <c:v>5.2</c:v>
                </c:pt>
                <c:pt idx="24">
                  <c:v>5.2</c:v>
                </c:pt>
                <c:pt idx="32">
                  <c:v>5.2</c:v>
                </c:pt>
              </c:numCache>
            </c:numRef>
          </c:xVal>
          <c:yVal>
            <c:numRef>
              <c:f>公会計指標分析・財政指標組合せ分析表!$BP$77:$DC$77</c:f>
              <c:numCache>
                <c:formatCode>#,##0.0;"▲ "#,##0.0</c:formatCode>
                <c:ptCount val="40"/>
                <c:pt idx="0">
                  <c:v>18</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6C3-4281-8813-CBDEDB9E1D82}"/>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基準財政収入額は、地方特例交付金による補填分を含めた市民税所得割や新築・増築家屋分の固定資産税の増加等により</a:t>
          </a:r>
          <a:r>
            <a:rPr kumimoji="1" lang="en-US" altLang="ja-JP" sz="1100">
              <a:latin typeface="ＭＳ Ｐゴシック" panose="020B0600070205080204" pitchFamily="50" charset="-128"/>
              <a:ea typeface="ＭＳ Ｐゴシック" panose="020B0600070205080204" pitchFamily="50" charset="-128"/>
            </a:rPr>
            <a:t>11.3</a:t>
          </a:r>
          <a:r>
            <a:rPr kumimoji="1" lang="ja-JP" altLang="en-US" sz="1100">
              <a:latin typeface="ＭＳ Ｐゴシック" panose="020B0600070205080204" pitchFamily="50" charset="-128"/>
              <a:ea typeface="ＭＳ Ｐゴシック" panose="020B0600070205080204" pitchFamily="50" charset="-128"/>
            </a:rPr>
            <a:t>億円増加したものの、基準財政需要額が臨時財政対策債発行可能額の減少に加え、再算定における給与改定費の創設などにより</a:t>
          </a:r>
          <a:r>
            <a:rPr kumimoji="1" lang="en-US" altLang="ja-JP" sz="1100">
              <a:latin typeface="ＭＳ Ｐゴシック" panose="020B0600070205080204" pitchFamily="50" charset="-128"/>
              <a:ea typeface="ＭＳ Ｐゴシック" panose="020B0600070205080204" pitchFamily="50" charset="-128"/>
            </a:rPr>
            <a:t>30.4</a:t>
          </a:r>
          <a:r>
            <a:rPr kumimoji="1" lang="ja-JP" altLang="en-US" sz="1100">
              <a:latin typeface="ＭＳ Ｐゴシック" panose="020B0600070205080204" pitchFamily="50" charset="-128"/>
              <a:ea typeface="ＭＳ Ｐゴシック" panose="020B0600070205080204" pitchFamily="50" charset="-128"/>
            </a:rPr>
            <a:t>億円増加したため、財政力指数は</a:t>
          </a:r>
          <a:r>
            <a:rPr kumimoji="1" lang="en-US" altLang="ja-JP" sz="1100">
              <a:latin typeface="ＭＳ Ｐゴシック" panose="020B0600070205080204" pitchFamily="50" charset="-128"/>
              <a:ea typeface="ＭＳ Ｐゴシック" panose="020B0600070205080204" pitchFamily="50" charset="-128"/>
            </a:rPr>
            <a:t>0.76</a:t>
          </a:r>
          <a:r>
            <a:rPr kumimoji="1" lang="ja-JP" altLang="en-US" sz="1100">
              <a:latin typeface="ＭＳ Ｐゴシック" panose="020B0600070205080204" pitchFamily="50" charset="-128"/>
              <a:ea typeface="ＭＳ Ｐゴシック" panose="020B0600070205080204" pitchFamily="50" charset="-128"/>
            </a:rPr>
            <a:t>となり、令和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0.01</a:t>
          </a:r>
          <a:r>
            <a:rPr kumimoji="1" lang="ja-JP" altLang="en-US" sz="1100">
              <a:latin typeface="ＭＳ Ｐゴシック" panose="020B0600070205080204" pitchFamily="50" charset="-128"/>
              <a:ea typeface="ＭＳ Ｐゴシック" panose="020B0600070205080204" pitchFamily="50" charset="-128"/>
            </a:rPr>
            <a:t>ポイント悪化した。</a:t>
          </a:r>
        </a:p>
        <a:p>
          <a:r>
            <a:rPr kumimoji="1" lang="ja-JP" altLang="en-US" sz="1100">
              <a:latin typeface="ＭＳ Ｐゴシック" panose="020B0600070205080204" pitchFamily="50" charset="-128"/>
              <a:ea typeface="ＭＳ Ｐゴシック" panose="020B0600070205080204" pitchFamily="50" charset="-128"/>
            </a:rPr>
            <a:t>　今後は税収の伸びによる基準財政収入額の増が期待できるものの、扶助費の伸びや物価高騰などにより基準財政需要額の増加が見込まれるため、引き続き実施事業の厳選・見直しによる行政の効率化と自主財源の確保に努め、財政の健全化を図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42</xdr:row>
      <xdr:rowOff>8165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745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145143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歳出における経常経費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、公債費・特別会計への繰出金は減少したが、人件費・扶助費・物件費などの増により全体で増となった。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一方、歳入では、臨時財政対策債が減少したものの、地方交付税・地方特例交付金などの増により全体で増となった。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結果として、分子の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が分母の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を上回ったため、経常収支比率は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なお、類似団体内順位は比較的上位を維持しているが、引き続き経常経費の抑制に努め、弾力性の確保を図る。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81069</xdr:rowOff>
    </xdr:from>
    <xdr:to>
      <xdr:col>23</xdr:col>
      <xdr:colOff>133350</xdr:colOff>
      <xdr:row>65</xdr:row>
      <xdr:rowOff>85090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25319"/>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16721</xdr:rowOff>
    </xdr:from>
    <xdr:to>
      <xdr:col>19</xdr:col>
      <xdr:colOff>133350</xdr:colOff>
      <xdr:row>65</xdr:row>
      <xdr:rowOff>81069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60971"/>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115781</xdr:rowOff>
    </xdr:from>
    <xdr:to>
      <xdr:col>15</xdr:col>
      <xdr:colOff>82550</xdr:colOff>
      <xdr:row>65</xdr:row>
      <xdr:rowOff>16721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88581"/>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115781</xdr:rowOff>
    </xdr:from>
    <xdr:to>
      <xdr:col>11</xdr:col>
      <xdr:colOff>31750</xdr:colOff>
      <xdr:row>65</xdr:row>
      <xdr:rowOff>93133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88581"/>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34290</xdr:rowOff>
    </xdr:from>
    <xdr:to>
      <xdr:col>23</xdr:col>
      <xdr:colOff>184150</xdr:colOff>
      <xdr:row>65</xdr:row>
      <xdr:rowOff>135890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50817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30269</xdr:rowOff>
    </xdr:from>
    <xdr:to>
      <xdr:col>19</xdr:col>
      <xdr:colOff>184150</xdr:colOff>
      <xdr:row>65</xdr:row>
      <xdr:rowOff>131869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142046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43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137371</xdr:rowOff>
    </xdr:from>
    <xdr:to>
      <xdr:col>15</xdr:col>
      <xdr:colOff>133350</xdr:colOff>
      <xdr:row>65</xdr:row>
      <xdr:rowOff>67521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77698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7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64981</xdr:rowOff>
    </xdr:from>
    <xdr:to>
      <xdr:col>11</xdr:col>
      <xdr:colOff>82550</xdr:colOff>
      <xdr:row>64</xdr:row>
      <xdr:rowOff>166581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5308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154110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5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年の市町村合併</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、人員及び人件費の適正化に取り組んでおり、また、集中改革プランに基づき事務事業を見直し、さらなる行政コストの縮減へ継続的に取り組んでいる。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年度は、職員数の増や給与改定に伴う職員給の増により、人件費は増加した。また、令和</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月に供用を開始した東浅井給食センターの管理運営委託料や子宮頸がん予防接種委託料の増により、物件費も増加したため、人口</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人当たりの人件費・物件費等の決算額も増加した。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類似団体内順位は上位に位置しているが、今後も引き続き経費の縮減に努める。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45007</xdr:rowOff>
    </xdr:from>
    <xdr:to>
      <xdr:col>23</xdr:col>
      <xdr:colOff>133350</xdr:colOff>
      <xdr:row>82</xdr:row>
      <xdr:rowOff>2592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32457"/>
          <a:ext cx="838200" cy="12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45007</xdr:rowOff>
    </xdr:from>
    <xdr:to>
      <xdr:col>19</xdr:col>
      <xdr:colOff>133350</xdr:colOff>
      <xdr:row>81</xdr:row>
      <xdr:rowOff>149751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32457"/>
          <a:ext cx="889000" cy="10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149751</xdr:rowOff>
    </xdr:from>
    <xdr:to>
      <xdr:col>15</xdr:col>
      <xdr:colOff>82550</xdr:colOff>
      <xdr:row>82</xdr:row>
      <xdr:rowOff>16909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037201"/>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154046</xdr:rowOff>
    </xdr:from>
    <xdr:to>
      <xdr:col>11</xdr:col>
      <xdr:colOff>31750</xdr:colOff>
      <xdr:row>82</xdr:row>
      <xdr:rowOff>16909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698596"/>
          <a:ext cx="889000" cy="37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54525</xdr:rowOff>
    </xdr:from>
    <xdr:to>
      <xdr:col>7</xdr:col>
      <xdr:colOff>31750</xdr:colOff>
      <xdr:row>82</xdr:row>
      <xdr:rowOff>156125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140902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9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123242</xdr:rowOff>
    </xdr:from>
    <xdr:to>
      <xdr:col>23</xdr:col>
      <xdr:colOff>184150</xdr:colOff>
      <xdr:row>82</xdr:row>
      <xdr:rowOff>53392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1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139769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5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165657</xdr:rowOff>
    </xdr:from>
    <xdr:to>
      <xdr:col>19</xdr:col>
      <xdr:colOff>184150</xdr:colOff>
      <xdr:row>81</xdr:row>
      <xdr:rowOff>95807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8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105984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50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98951</xdr:rowOff>
    </xdr:from>
    <xdr:to>
      <xdr:col>15</xdr:col>
      <xdr:colOff>133350</xdr:colOff>
      <xdr:row>82</xdr:row>
      <xdr:rowOff>29101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8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5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137559</xdr:rowOff>
    </xdr:from>
    <xdr:to>
      <xdr:col>11</xdr:col>
      <xdr:colOff>82550</xdr:colOff>
      <xdr:row>82</xdr:row>
      <xdr:rowOff>67709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2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77886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93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103246</xdr:rowOff>
    </xdr:from>
    <xdr:to>
      <xdr:col>7</xdr:col>
      <xdr:colOff>31750</xdr:colOff>
      <xdr:row>80</xdr:row>
      <xdr:rowOff>33396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64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43573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41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高卒経験年数</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年の階層、高卒経験年数</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年の階層での職員構成の変動により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ポイント良化した。</a:t>
          </a:r>
        </a:p>
        <a:p>
          <a:r>
            <a:rPr kumimoji="1" lang="ja-JP" altLang="en-US" sz="1300">
              <a:latin typeface="ＭＳ Ｐゴシック" panose="020B0600070205080204" pitchFamily="50" charset="-128"/>
              <a:ea typeface="ＭＳ Ｐゴシック" panose="020B0600070205080204" pitchFamily="50" charset="-128"/>
            </a:rPr>
            <a:t>　今後も、人員及び人件費の適正化に努め、健全化を図っていく。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20638</xdr:rowOff>
    </xdr:from>
    <xdr:to>
      <xdr:col>81</xdr:col>
      <xdr:colOff>44450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3678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80963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669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80963</xdr:rowOff>
    </xdr:from>
    <xdr:to>
      <xdr:col>68</xdr:col>
      <xdr:colOff>152400</xdr:colOff>
      <xdr:row>87</xdr:row>
      <xdr:rowOff>96044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97113"/>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30163</xdr:rowOff>
    </xdr:from>
    <xdr:to>
      <xdr:col>68</xdr:col>
      <xdr:colOff>203200</xdr:colOff>
      <xdr:row>87</xdr:row>
      <xdr:rowOff>131763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116540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3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45244</xdr:rowOff>
    </xdr:from>
    <xdr:to>
      <xdr:col>64</xdr:col>
      <xdr:colOff>152400</xdr:colOff>
      <xdr:row>87</xdr:row>
      <xdr:rowOff>146844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131621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年の市町村合併以降、人員及び人件費の適正化に一層注力しているが、市民病院の体制強化のための医療系職員の採用増や、数年後に到来する消防職員の大量退職に備えた消防職員の採用増により、令和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人増加した。　</a:t>
          </a:r>
        </a:p>
        <a:p>
          <a:r>
            <a:rPr kumimoji="1" lang="ja-JP" altLang="en-US" sz="1300">
              <a:latin typeface="ＭＳ Ｐゴシック" panose="020B0600070205080204" pitchFamily="50" charset="-128"/>
              <a:ea typeface="ＭＳ Ｐゴシック" panose="020B0600070205080204" pitchFamily="50" charset="-128"/>
            </a:rPr>
            <a:t>　継続的な市民病院の体制強化のため、医療系職員を中心に今後も職員数の増加が見込まれるものの、徹底した業務の見直しを継続し、引き続き定員の適正化に努め、定年延長の動向も踏まえながら採用計画を立案し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43543</xdr:rowOff>
    </xdr:from>
    <xdr:to>
      <xdr:col>81</xdr:col>
      <xdr:colOff>44450</xdr:colOff>
      <xdr:row>61</xdr:row>
      <xdr:rowOff>67673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50199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5624</xdr:rowOff>
    </xdr:from>
    <xdr:to>
      <xdr:col>77</xdr:col>
      <xdr:colOff>44450</xdr:colOff>
      <xdr:row>61</xdr:row>
      <xdr:rowOff>43543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64074"/>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118473</xdr:rowOff>
    </xdr:from>
    <xdr:to>
      <xdr:col>72</xdr:col>
      <xdr:colOff>203200</xdr:colOff>
      <xdr:row>61</xdr:row>
      <xdr:rowOff>5624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405473"/>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104684</xdr:rowOff>
    </xdr:from>
    <xdr:to>
      <xdr:col>68</xdr:col>
      <xdr:colOff>152400</xdr:colOff>
      <xdr:row>60</xdr:row>
      <xdr:rowOff>118473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9168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81462</xdr:rowOff>
    </xdr:from>
    <xdr:to>
      <xdr:col>64</xdr:col>
      <xdr:colOff>152400</xdr:colOff>
      <xdr:row>61</xdr:row>
      <xdr:rowOff>11612</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167839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16873</xdr:rowOff>
    </xdr:from>
    <xdr:to>
      <xdr:col>81</xdr:col>
      <xdr:colOff>95250</xdr:colOff>
      <xdr:row>61</xdr:row>
      <xdr:rowOff>118473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160400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4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164193</xdr:rowOff>
    </xdr:from>
    <xdr:to>
      <xdr:col>77</xdr:col>
      <xdr:colOff>95250</xdr:colOff>
      <xdr:row>61</xdr:row>
      <xdr:rowOff>94343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79120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37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126274</xdr:rowOff>
    </xdr:from>
    <xdr:to>
      <xdr:col>73</xdr:col>
      <xdr:colOff>44450</xdr:colOff>
      <xdr:row>61</xdr:row>
      <xdr:rowOff>56424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41201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499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67673</xdr:rowOff>
    </xdr:from>
    <xdr:to>
      <xdr:col>68</xdr:col>
      <xdr:colOff>203200</xdr:colOff>
      <xdr:row>60</xdr:row>
      <xdr:rowOff>169273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8000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53884</xdr:rowOff>
    </xdr:from>
    <xdr:to>
      <xdr:col>64</xdr:col>
      <xdr:colOff>152400</xdr:colOff>
      <xdr:row>60</xdr:row>
      <xdr:rowOff>155484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165661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10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緩やかな景気回復の影響により平成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以降増加傾向にある標準税収入額に加え、普通交付税も増加したため分母である標準財政規模は増加した。分子は、下水道事業に伴う繰入金の減少があるものの、国の財源措置の手厚い緊急自然災害対策事業債の活用による土木債の残高増の影響での元金償還金の増加幅がこれを上回った。</a:t>
          </a:r>
        </a:p>
        <a:p>
          <a:r>
            <a:rPr kumimoji="1" lang="ja-JP" altLang="en-US" sz="1100">
              <a:latin typeface="ＭＳ Ｐゴシック" panose="020B0600070205080204" pitchFamily="50" charset="-128"/>
              <a:ea typeface="ＭＳ Ｐゴシック" panose="020B0600070205080204" pitchFamily="50" charset="-128"/>
            </a:rPr>
            <a:t>　分子・分母ともに増加した中で、単年度の実質公債費比率は上昇したため、</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カ年平均の実質公債費比率は</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ポイント増加した。中核市との類似団体平均値比較では、類似団体平均値の</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今後も、緊急性・住民ニーズを的確に把握した事業の選択により、地方債に大きく依存することなく健全な財政運営に努めていく。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30480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643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169756</xdr:rowOff>
    </xdr:from>
    <xdr:to>
      <xdr:col>77</xdr:col>
      <xdr:colOff>44450</xdr:colOff>
      <xdr:row>40</xdr:row>
      <xdr:rowOff>6350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8563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169756</xdr:rowOff>
    </xdr:from>
    <xdr:to>
      <xdr:col>72</xdr:col>
      <xdr:colOff>203200</xdr:colOff>
      <xdr:row>39</xdr:row>
      <xdr:rowOff>169756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8563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6350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563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167657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118956</xdr:rowOff>
    </xdr:from>
    <xdr:to>
      <xdr:col>73</xdr:col>
      <xdr:colOff>44450</xdr:colOff>
      <xdr:row>40</xdr:row>
      <xdr:rowOff>49106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59283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や公営企業債等繰入見込額の減少により将来負担額は減少したものの、地方債現在高における臨時財政対策債や合併特例債の割合が減少したことで、充当可能財源のうち基準財政需要額算入見込額が大きく減少したため、分子が増加した。</a:t>
          </a:r>
        </a:p>
        <a:p>
          <a:r>
            <a:rPr kumimoji="1" lang="ja-JP" altLang="en-US" sz="1100">
              <a:latin typeface="ＭＳ Ｐゴシック" panose="020B0600070205080204" pitchFamily="50" charset="-128"/>
              <a:ea typeface="ＭＳ Ｐゴシック" panose="020B0600070205080204" pitchFamily="50" charset="-128"/>
            </a:rPr>
            <a:t>　分母の標準財政規模も増加したが、それ以上に分子が増加したため将来負担比率はプラス</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ポイントと悪化した。</a:t>
          </a:r>
        </a:p>
        <a:p>
          <a:r>
            <a:rPr kumimoji="1" lang="ja-JP" altLang="en-US" sz="1100">
              <a:latin typeface="ＭＳ Ｐゴシック" panose="020B0600070205080204" pitchFamily="50" charset="-128"/>
              <a:ea typeface="ＭＳ Ｐゴシック" panose="020B0600070205080204" pitchFamily="50" charset="-128"/>
            </a:rPr>
            <a:t>　今後も、交付税算入率の高い地方債の借入を選択するとともに、将来に備えて財政調整基金の残高の確保など財政の健全化に努めていくことで、一定の水準を維持していく。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156972</xdr:rowOff>
    </xdr:from>
    <xdr:to>
      <xdr:col>81</xdr:col>
      <xdr:colOff>44450</xdr:colOff>
      <xdr:row>15</xdr:row>
      <xdr:rowOff>40538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57272"/>
          <a:ext cx="838200" cy="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156972</xdr:rowOff>
    </xdr:from>
    <xdr:to>
      <xdr:col>77</xdr:col>
      <xdr:colOff>44450</xdr:colOff>
      <xdr:row>15</xdr:row>
      <xdr:rowOff>38608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55727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38608</xdr:rowOff>
    </xdr:from>
    <xdr:to>
      <xdr:col>72</xdr:col>
      <xdr:colOff>203200</xdr:colOff>
      <xdr:row>15</xdr:row>
      <xdr:rowOff>100381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10358"/>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100381</xdr:rowOff>
    </xdr:from>
    <xdr:to>
      <xdr:col>68</xdr:col>
      <xdr:colOff>152400</xdr:colOff>
      <xdr:row>16</xdr:row>
      <xdr:rowOff>65989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672131"/>
          <a:ext cx="889000" cy="1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2286</xdr:rowOff>
    </xdr:from>
    <xdr:to>
      <xdr:col>64</xdr:col>
      <xdr:colOff>152400</xdr:colOff>
      <xdr:row>15</xdr:row>
      <xdr:rowOff>103886</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7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114063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4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161188</xdr:rowOff>
    </xdr:from>
    <xdr:to>
      <xdr:col>81</xdr:col>
      <xdr:colOff>95250</xdr:colOff>
      <xdr:row>15</xdr:row>
      <xdr:rowOff>91338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56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133265</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3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106172</xdr:rowOff>
    </xdr:from>
    <xdr:to>
      <xdr:col>77</xdr:col>
      <xdr:colOff>95250</xdr:colOff>
      <xdr:row>15</xdr:row>
      <xdr:rowOff>36322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0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46499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275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159258</xdr:rowOff>
    </xdr:from>
    <xdr:to>
      <xdr:col>73</xdr:col>
      <xdr:colOff>44450</xdr:colOff>
      <xdr:row>15</xdr:row>
      <xdr:rowOff>89408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5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99585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32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49581</xdr:rowOff>
    </xdr:from>
    <xdr:to>
      <xdr:col>68</xdr:col>
      <xdr:colOff>203200</xdr:colOff>
      <xdr:row>15</xdr:row>
      <xdr:rowOff>151181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2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161358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390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15189</xdr:rowOff>
    </xdr:from>
    <xdr:to>
      <xdr:col>64</xdr:col>
      <xdr:colOff>152400</xdr:colOff>
      <xdr:row>16</xdr:row>
      <xdr:rowOff>116789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5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101566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4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の増などにより経常収支比率の分母を構成する経常一般財源等が大幅に伸びたものの、給与改定などの影響による職員給の伸びに加え、定年退職年齢の段階的引き上げによる退職手当の増により、人件費は</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億円増加した結果、前年度に比べて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今後も引き続き、人員の適正管理、人件費の抑制を図りながら、行政ニーズに合わせた適正な人員配置をしていく。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14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06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37</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068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140970</xdr:rowOff>
    </xdr:from>
    <xdr:to>
      <xdr:col>6</xdr:col>
      <xdr:colOff>171450</xdr:colOff>
      <xdr:row>38</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55897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6367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物件費の経常収支比率が全国平均より高いのは、従来から民間委託化の推進に取り組んでおり、人件費の同比率が低いことと関連している。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月に供用を開始した東浅井給食センターの管理運営委託料の増や、地域包括支援センター運営にかかる委託料の増などにより、分子となる物件費は増加した。一方で、分母を構成する地方交付税や地方特例交付金などの経常一般財源等も増となったものの、分子の増加率を下回ったため、同比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今後も引き続き、事務経費の見直しなどの経常経費の縮減に努めていく。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02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115570</xdr:rowOff>
    </xdr:from>
    <xdr:to>
      <xdr:col>78</xdr:col>
      <xdr:colOff>69850</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30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77470</xdr:rowOff>
    </xdr:from>
    <xdr:to>
      <xdr:col>73</xdr:col>
      <xdr:colOff>180975</xdr:colOff>
      <xdr:row>17</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92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130810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921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33037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5097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4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64770</xdr:rowOff>
    </xdr:from>
    <xdr:to>
      <xdr:col>74</xdr:col>
      <xdr:colOff>31750</xdr:colOff>
      <xdr:row>17</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20337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扶助費は、経常一般財源総額が増加したものの、自立支援給付事業のサービス利用や生活保護費の増加などにより前年度から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今後も社会保障関係経費が増加することが見込まれるため、市単独事業の統廃合や見直しを進め、抑制に努めていく。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101600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94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107950</xdr:rowOff>
    </xdr:from>
    <xdr:to>
      <xdr:col>19</xdr:col>
      <xdr:colOff>187325</xdr:colOff>
      <xdr:row>58</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8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80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0</xdr:rowOff>
    </xdr:from>
    <xdr:to>
      <xdr:col>11</xdr:col>
      <xdr:colOff>9525</xdr:colOff>
      <xdr:row>58</xdr:row>
      <xdr:rowOff>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944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50800</xdr:rowOff>
    </xdr:from>
    <xdr:to>
      <xdr:col>24</xdr:col>
      <xdr:colOff>76200</xdr:colOff>
      <xdr:row>58</xdr:row>
      <xdr:rowOff>152400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22877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57150</xdr:rowOff>
    </xdr:from>
    <xdr:to>
      <xdr:col>15</xdr:col>
      <xdr:colOff>149225</xdr:colOff>
      <xdr:row>57</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143527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120650</xdr:rowOff>
    </xdr:from>
    <xdr:to>
      <xdr:col>11</xdr:col>
      <xdr:colOff>60325</xdr:colOff>
      <xdr:row>58</xdr:row>
      <xdr:rowOff>50800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120650</xdr:rowOff>
    </xdr:from>
    <xdr:to>
      <xdr:col>6</xdr:col>
      <xdr:colOff>171450</xdr:colOff>
      <xdr:row>58</xdr:row>
      <xdr:rowOff>50800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35577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繰出金が</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ポイント良化したことなどの影響により、前年度から</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ポイント良化した。</a:t>
          </a:r>
        </a:p>
        <a:p>
          <a:r>
            <a:rPr kumimoji="1" lang="ja-JP" altLang="en-US" sz="1200">
              <a:latin typeface="ＭＳ Ｐゴシック" panose="020B0600070205080204" pitchFamily="50" charset="-128"/>
              <a:ea typeface="ＭＳ Ｐゴシック" panose="020B0600070205080204" pitchFamily="50" charset="-128"/>
            </a:rPr>
            <a:t>　介護保険事業において介護サービス費の増などはあるものの、国民健康保険事業における国保標準システムの構築終了などにより繰出金の決算額がほぼ横ばいであったのに対し、分母である経常一般財源等が増加したことによる。</a:t>
          </a:r>
        </a:p>
        <a:p>
          <a:r>
            <a:rPr kumimoji="1" lang="ja-JP" altLang="en-US" sz="1200">
              <a:latin typeface="ＭＳ Ｐゴシック" panose="020B0600070205080204" pitchFamily="50" charset="-128"/>
              <a:ea typeface="ＭＳ Ｐゴシック" panose="020B0600070205080204" pitchFamily="50" charset="-128"/>
            </a:rPr>
            <a:t>　繰出金については増加傾向が続いているため、受益者負担の適正化を図りながら普通会計負担額の抑制に努めていく。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7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7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63500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18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63500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18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分子を構成する公営企業会計への負担金・補助金が増加したものの、分母を構成する地方交付税や地方特例交付金などの経常一般財源等</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増加率がさらに</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上回った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より、経常収支比率は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ポイント良化した。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従来、補助費等の経常収支比率が悪化する要因は、下水道事業をはじめとした公営企業会計への負担金・補助金が多額となるためである。今後も、公営企業会計への負担金・補助金やその他の補助金などについて、より効果的な補助のあり方などを検討し、見直しを進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xdr:rowOff>
    </xdr:from>
    <xdr:to>
      <xdr:col>82</xdr:col>
      <xdr:colOff>107950</xdr:colOff>
      <xdr:row>35</xdr:row>
      <xdr:rowOff>19558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111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19558</xdr:rowOff>
    </xdr:from>
    <xdr:to>
      <xdr:col>78</xdr:col>
      <xdr:colOff>69850</xdr:colOff>
      <xdr:row>35</xdr:row>
      <xdr:rowOff>37846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0203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28702</xdr:rowOff>
    </xdr:from>
    <xdr:to>
      <xdr:col>73</xdr:col>
      <xdr:colOff>180975</xdr:colOff>
      <xdr:row>35</xdr:row>
      <xdr:rowOff>37846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29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28702</xdr:rowOff>
    </xdr:from>
    <xdr:to>
      <xdr:col>69</xdr:col>
      <xdr:colOff>92075</xdr:colOff>
      <xdr:row>35</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294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11701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131064</xdr:rowOff>
    </xdr:from>
    <xdr:to>
      <xdr:col>82</xdr:col>
      <xdr:colOff>158750</xdr:colOff>
      <xdr:row>35</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147591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0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140208</xdr:rowOff>
    </xdr:from>
    <xdr:to>
      <xdr:col>78</xdr:col>
      <xdr:colOff>120650</xdr:colOff>
      <xdr:row>35</xdr:row>
      <xdr:rowOff>70358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80535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158496</xdr:rowOff>
    </xdr:from>
    <xdr:to>
      <xdr:col>74</xdr:col>
      <xdr:colOff>31750</xdr:colOff>
      <xdr:row>35</xdr:row>
      <xdr:rowOff>88646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98823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149352</xdr:rowOff>
    </xdr:from>
    <xdr:to>
      <xdr:col>69</xdr:col>
      <xdr:colOff>142875</xdr:colOff>
      <xdr:row>35</xdr:row>
      <xdr:rowOff>79502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公債費は、分母の経常一般財源総額が増加したことに加え、分子の元利償還金が減少したため、令和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年度と比べマイナス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と良化した。類似団体平均値と比べても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ポイント良好と高い水準を維持している。</a:t>
          </a:r>
        </a:p>
        <a:p>
          <a:r>
            <a:rPr kumimoji="1" lang="ja-JP" altLang="en-US" sz="1300">
              <a:latin typeface="ＭＳ Ｐゴシック" panose="020B0600070205080204" pitchFamily="50" charset="-128"/>
              <a:ea typeface="ＭＳ Ｐゴシック" panose="020B0600070205080204" pitchFamily="50" charset="-128"/>
            </a:rPr>
            <a:t>　今後も、計画的な借入を行い、地方債発行及び公債費の抑制に努めていく。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042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73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xdr:rowOff>
    </xdr:from>
    <xdr:to>
      <xdr:col>15</xdr:col>
      <xdr:colOff>98425</xdr:colOff>
      <xdr:row>76</xdr:row>
      <xdr:rowOff>43180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035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xdr:rowOff>
    </xdr:from>
    <xdr:to>
      <xdr:col>11</xdr:col>
      <xdr:colOff>9525</xdr:colOff>
      <xdr:row>76</xdr:row>
      <xdr:rowOff>58420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035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162577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163830</xdr:rowOff>
    </xdr:from>
    <xdr:to>
      <xdr:col>15</xdr:col>
      <xdr:colOff>149225</xdr:colOff>
      <xdr:row>76</xdr:row>
      <xdr:rowOff>93980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104157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125730</xdr:rowOff>
    </xdr:from>
    <xdr:to>
      <xdr:col>11</xdr:col>
      <xdr:colOff>60325</xdr:colOff>
      <xdr:row>76</xdr:row>
      <xdr:rowOff>55880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66057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繰出金が</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ポイント良化したものの、人件費・物件費・扶助費で</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ポイント悪化したことを受け、全体では</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ポイント悪化した。</a:t>
          </a:r>
        </a:p>
        <a:p>
          <a:r>
            <a:rPr kumimoji="1" lang="ja-JP" altLang="en-US" sz="1200">
              <a:latin typeface="ＭＳ Ｐゴシック" panose="020B0600070205080204" pitchFamily="50" charset="-128"/>
              <a:ea typeface="ＭＳ Ｐゴシック" panose="020B0600070205080204" pitchFamily="50" charset="-128"/>
            </a:rPr>
            <a:t>　類似団体との比較では、令和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年度は類似団体平均より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ポイント下回っていたが、令和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年度においては、類似団体が本市以上に悪化したため同率となった。</a:t>
          </a:r>
        </a:p>
        <a:p>
          <a:r>
            <a:rPr kumimoji="1" lang="ja-JP" altLang="en-US" sz="1200">
              <a:latin typeface="ＭＳ Ｐゴシック" panose="020B0600070205080204" pitchFamily="50" charset="-128"/>
              <a:ea typeface="ＭＳ Ｐゴシック" panose="020B0600070205080204" pitchFamily="50" charset="-128"/>
            </a:rPr>
            <a:t>　今後も社会保障関係経費が増加することが見込まれる中、財政構造の弾力性を確保するため、定員管理や職員給与の適正化、各事業の見直しなど経常経費の削減に努めていく。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168911</xdr:rowOff>
    </xdr:from>
    <xdr:to>
      <xdr:col>82</xdr:col>
      <xdr:colOff>107950</xdr:colOff>
      <xdr:row>77</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9911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76</xdr:row>
      <xdr:rowOff>168911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4577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76</xdr:row>
      <xdr:rowOff>115570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962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66039</xdr:rowOff>
    </xdr:from>
    <xdr:to>
      <xdr:col>69</xdr:col>
      <xdr:colOff>92075</xdr:colOff>
      <xdr:row>77</xdr:row>
      <xdr:rowOff>8889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962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116857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118111</xdr:rowOff>
    </xdr:from>
    <xdr:to>
      <xdr:col>78</xdr:col>
      <xdr:colOff>120650</xdr:colOff>
      <xdr:row>77</xdr:row>
      <xdr:rowOff>48261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33038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69867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159156</xdr:rowOff>
    </xdr:from>
    <xdr:to>
      <xdr:col>29</xdr:col>
      <xdr:colOff>127000</xdr:colOff>
      <xdr:row>18</xdr:row>
      <xdr:rowOff>124752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1431"/>
          <a:ext cx="647700" cy="137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124752</xdr:rowOff>
    </xdr:from>
    <xdr:to>
      <xdr:col>26</xdr:col>
      <xdr:colOff>50800</xdr:colOff>
      <xdr:row>19</xdr:row>
      <xdr:rowOff>7823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58477"/>
          <a:ext cx="698500" cy="54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7823</xdr:rowOff>
    </xdr:from>
    <xdr:to>
      <xdr:col>22</xdr:col>
      <xdr:colOff>114300</xdr:colOff>
      <xdr:row>19</xdr:row>
      <xdr:rowOff>40056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2998"/>
          <a:ext cx="698500" cy="32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40056</xdr:rowOff>
    </xdr:from>
    <xdr:to>
      <xdr:col>18</xdr:col>
      <xdr:colOff>177800</xdr:colOff>
      <xdr:row>19</xdr:row>
      <xdr:rowOff>105397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5231"/>
          <a:ext cx="698500" cy="65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110033</xdr:rowOff>
    </xdr:from>
    <xdr:to>
      <xdr:col>15</xdr:col>
      <xdr:colOff>101600</xdr:colOff>
      <xdr:row>17</xdr:row>
      <xdr:rowOff>40183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00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50360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6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108356</xdr:rowOff>
    </xdr:from>
    <xdr:to>
      <xdr:col>29</xdr:col>
      <xdr:colOff>177800</xdr:colOff>
      <xdr:row>18</xdr:row>
      <xdr:rowOff>38506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0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80433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73952</xdr:rowOff>
    </xdr:from>
    <xdr:to>
      <xdr:col>26</xdr:col>
      <xdr:colOff>101600</xdr:colOff>
      <xdr:row>19</xdr:row>
      <xdr:rowOff>4102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07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160329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128473</xdr:rowOff>
    </xdr:from>
    <xdr:to>
      <xdr:col>22</xdr:col>
      <xdr:colOff>165100</xdr:colOff>
      <xdr:row>19</xdr:row>
      <xdr:rowOff>58623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2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43400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160706</xdr:rowOff>
    </xdr:from>
    <xdr:to>
      <xdr:col>19</xdr:col>
      <xdr:colOff>38100</xdr:colOff>
      <xdr:row>19</xdr:row>
      <xdr:rowOff>90856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4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75633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8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54597</xdr:rowOff>
    </xdr:from>
    <xdr:to>
      <xdr:col>15</xdr:col>
      <xdr:colOff>101600</xdr:colOff>
      <xdr:row>19</xdr:row>
      <xdr:rowOff>156197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9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140974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4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261417</xdr:rowOff>
    </xdr:from>
    <xdr:to>
      <xdr:col>29</xdr:col>
      <xdr:colOff>127000</xdr:colOff>
      <xdr:row>35</xdr:row>
      <xdr:rowOff>292240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1767"/>
          <a:ext cx="647700" cy="30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292240</xdr:rowOff>
    </xdr:from>
    <xdr:to>
      <xdr:col>26</xdr:col>
      <xdr:colOff>50800</xdr:colOff>
      <xdr:row>35</xdr:row>
      <xdr:rowOff>312585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02590"/>
          <a:ext cx="698500" cy="20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312585</xdr:rowOff>
    </xdr:from>
    <xdr:to>
      <xdr:col>22</xdr:col>
      <xdr:colOff>114300</xdr:colOff>
      <xdr:row>35</xdr:row>
      <xdr:rowOff>330149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2935"/>
          <a:ext cx="698500" cy="17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330149</xdr:rowOff>
    </xdr:from>
    <xdr:to>
      <xdr:col>18</xdr:col>
      <xdr:colOff>177800</xdr:colOff>
      <xdr:row>35</xdr:row>
      <xdr:rowOff>333616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0499"/>
          <a:ext cx="698500" cy="3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266967</xdr:rowOff>
    </xdr:from>
    <xdr:to>
      <xdr:col>15</xdr:col>
      <xdr:colOff>101600</xdr:colOff>
      <xdr:row>36</xdr:row>
      <xdr:rowOff>25667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773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35844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4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210617</xdr:rowOff>
    </xdr:from>
    <xdr:to>
      <xdr:col>29</xdr:col>
      <xdr:colOff>177800</xdr:colOff>
      <xdr:row>35</xdr:row>
      <xdr:rowOff>312217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0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182694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241440</xdr:rowOff>
    </xdr:from>
    <xdr:to>
      <xdr:col>26</xdr:col>
      <xdr:colOff>101600</xdr:colOff>
      <xdr:row>36</xdr:row>
      <xdr:rowOff>140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51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327817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261785</xdr:rowOff>
    </xdr:from>
    <xdr:to>
      <xdr:col>22</xdr:col>
      <xdr:colOff>165100</xdr:colOff>
      <xdr:row>36</xdr:row>
      <xdr:rowOff>20485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5262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5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279349</xdr:rowOff>
    </xdr:from>
    <xdr:to>
      <xdr:col>19</xdr:col>
      <xdr:colOff>38100</xdr:colOff>
      <xdr:row>36</xdr:row>
      <xdr:rowOff>38049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9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22826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282816</xdr:rowOff>
    </xdr:from>
    <xdr:to>
      <xdr:col>15</xdr:col>
      <xdr:colOff>101600</xdr:colOff>
      <xdr:row>36</xdr:row>
      <xdr:rowOff>41516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93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26293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79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93490</xdr:rowOff>
    </xdr:from>
    <xdr:to>
      <xdr:col>24</xdr:col>
      <xdr:colOff>63500</xdr:colOff>
      <xdr:row>38</xdr:row>
      <xdr:rowOff>73340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37140"/>
          <a:ext cx="838200" cy="15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68311</xdr:rowOff>
    </xdr:from>
    <xdr:to>
      <xdr:col>19</xdr:col>
      <xdr:colOff>177800</xdr:colOff>
      <xdr:row>38</xdr:row>
      <xdr:rowOff>73340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8341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68311</xdr:rowOff>
    </xdr:from>
    <xdr:to>
      <xdr:col>15</xdr:col>
      <xdr:colOff>50800</xdr:colOff>
      <xdr:row>38</xdr:row>
      <xdr:rowOff>113803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83411"/>
          <a:ext cx="889000" cy="4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113803</xdr:rowOff>
    </xdr:from>
    <xdr:to>
      <xdr:col>10</xdr:col>
      <xdr:colOff>114300</xdr:colOff>
      <xdr:row>38</xdr:row>
      <xdr:rowOff>149628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28903"/>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42690</xdr:rowOff>
    </xdr:from>
    <xdr:to>
      <xdr:col>24</xdr:col>
      <xdr:colOff>114300</xdr:colOff>
      <xdr:row>37</xdr:row>
      <xdr:rowOff>144290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21117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6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22540</xdr:rowOff>
    </xdr:from>
    <xdr:to>
      <xdr:col>20</xdr:col>
      <xdr:colOff>38100</xdr:colOff>
      <xdr:row>38</xdr:row>
      <xdr:rowOff>124140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115267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17511</xdr:rowOff>
    </xdr:from>
    <xdr:to>
      <xdr:col>15</xdr:col>
      <xdr:colOff>101600</xdr:colOff>
      <xdr:row>38</xdr:row>
      <xdr:rowOff>119111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3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110238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2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63003</xdr:rowOff>
    </xdr:from>
    <xdr:to>
      <xdr:col>10</xdr:col>
      <xdr:colOff>165100</xdr:colOff>
      <xdr:row>38</xdr:row>
      <xdr:rowOff>164603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7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155730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7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98828</xdr:rowOff>
    </xdr:from>
    <xdr:to>
      <xdr:col>6</xdr:col>
      <xdr:colOff>38100</xdr:colOff>
      <xdr:row>39</xdr:row>
      <xdr:rowOff>28978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20105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0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53495</xdr:rowOff>
    </xdr:from>
    <xdr:to>
      <xdr:col>24</xdr:col>
      <xdr:colOff>63500</xdr:colOff>
      <xdr:row>57</xdr:row>
      <xdr:rowOff>113709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26145"/>
          <a:ext cx="838200" cy="6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90563</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8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127219</xdr:rowOff>
    </xdr:from>
    <xdr:to>
      <xdr:col>19</xdr:col>
      <xdr:colOff>177800</xdr:colOff>
      <xdr:row>57</xdr:row>
      <xdr:rowOff>113709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8419"/>
          <a:ext cx="889000" cy="15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71559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64057</xdr:rowOff>
    </xdr:from>
    <xdr:to>
      <xdr:col>15</xdr:col>
      <xdr:colOff>50800</xdr:colOff>
      <xdr:row>56</xdr:row>
      <xdr:rowOff>127219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665257"/>
          <a:ext cx="889000" cy="6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123794</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64057</xdr:rowOff>
    </xdr:from>
    <xdr:to>
      <xdr:col>10</xdr:col>
      <xdr:colOff>114300</xdr:colOff>
      <xdr:row>58</xdr:row>
      <xdr:rowOff>103558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65257"/>
          <a:ext cx="889000" cy="38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50024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146941</xdr:rowOff>
    </xdr:from>
    <xdr:to>
      <xdr:col>6</xdr:col>
      <xdr:colOff>38100</xdr:colOff>
      <xdr:row>57</xdr:row>
      <xdr:rowOff>77091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93618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2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2695</xdr:rowOff>
    </xdr:from>
    <xdr:to>
      <xdr:col>24</xdr:col>
      <xdr:colOff>114300</xdr:colOff>
      <xdr:row>57</xdr:row>
      <xdr:rowOff>104295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89072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9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62909</xdr:rowOff>
    </xdr:from>
    <xdr:to>
      <xdr:col>20</xdr:col>
      <xdr:colOff>38100</xdr:colOff>
      <xdr:row>57</xdr:row>
      <xdr:rowOff>164509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3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155636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2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76419</xdr:rowOff>
    </xdr:from>
    <xdr:to>
      <xdr:col>15</xdr:col>
      <xdr:colOff>101600</xdr:colOff>
      <xdr:row>57</xdr:row>
      <xdr:rowOff>6569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169146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7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13257</xdr:rowOff>
    </xdr:from>
    <xdr:to>
      <xdr:col>10</xdr:col>
      <xdr:colOff>165100</xdr:colOff>
      <xdr:row>56</xdr:row>
      <xdr:rowOff>114857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105984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0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52758</xdr:rowOff>
    </xdr:from>
    <xdr:to>
      <xdr:col>6</xdr:col>
      <xdr:colOff>38100</xdr:colOff>
      <xdr:row>58</xdr:row>
      <xdr:rowOff>154358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9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145485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8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21422</xdr:rowOff>
    </xdr:from>
    <xdr:to>
      <xdr:col>24</xdr:col>
      <xdr:colOff>63500</xdr:colOff>
      <xdr:row>78</xdr:row>
      <xdr:rowOff>30931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94522"/>
          <a:ext cx="8382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30931</xdr:rowOff>
    </xdr:from>
    <xdr:to>
      <xdr:col>19</xdr:col>
      <xdr:colOff>177800</xdr:colOff>
      <xdr:row>78</xdr:row>
      <xdr:rowOff>45517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04031"/>
          <a:ext cx="889000" cy="1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43459</xdr:rowOff>
    </xdr:from>
    <xdr:to>
      <xdr:col>15</xdr:col>
      <xdr:colOff>50800</xdr:colOff>
      <xdr:row>78</xdr:row>
      <xdr:rowOff>45517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1655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43459</xdr:rowOff>
    </xdr:from>
    <xdr:to>
      <xdr:col>10</xdr:col>
      <xdr:colOff>114300</xdr:colOff>
      <xdr:row>78</xdr:row>
      <xdr:rowOff>59232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16559"/>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6375</xdr:rowOff>
    </xdr:from>
    <xdr:to>
      <xdr:col>6</xdr:col>
      <xdr:colOff>38100</xdr:colOff>
      <xdr:row>77</xdr:row>
      <xdr:rowOff>107975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124502</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98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142072</xdr:rowOff>
    </xdr:from>
    <xdr:to>
      <xdr:col>24</xdr:col>
      <xdr:colOff>114300</xdr:colOff>
      <xdr:row>78</xdr:row>
      <xdr:rowOff>72222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56999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151581</xdr:rowOff>
    </xdr:from>
    <xdr:to>
      <xdr:col>20</xdr:col>
      <xdr:colOff>38100</xdr:colOff>
      <xdr:row>78</xdr:row>
      <xdr:rowOff>81731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5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72858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166167</xdr:rowOff>
    </xdr:from>
    <xdr:to>
      <xdr:col>15</xdr:col>
      <xdr:colOff>101600</xdr:colOff>
      <xdr:row>78</xdr:row>
      <xdr:rowOff>96317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87444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164109</xdr:rowOff>
    </xdr:from>
    <xdr:to>
      <xdr:col>10</xdr:col>
      <xdr:colOff>165100</xdr:colOff>
      <xdr:row>78</xdr:row>
      <xdr:rowOff>94259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6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85386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5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8432</xdr:rowOff>
    </xdr:from>
    <xdr:to>
      <xdr:col>6</xdr:col>
      <xdr:colOff>38100</xdr:colOff>
      <xdr:row>78</xdr:row>
      <xdr:rowOff>110032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101159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98791</xdr:rowOff>
    </xdr:from>
    <xdr:to>
      <xdr:col>24</xdr:col>
      <xdr:colOff>63500</xdr:colOff>
      <xdr:row>98</xdr:row>
      <xdr:rowOff>14906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29441"/>
          <a:ext cx="838200" cy="8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14906</xdr:rowOff>
    </xdr:from>
    <xdr:to>
      <xdr:col>19</xdr:col>
      <xdr:colOff>177800</xdr:colOff>
      <xdr:row>98</xdr:row>
      <xdr:rowOff>107826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7006"/>
          <a:ext cx="889000" cy="9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151631</xdr:rowOff>
    </xdr:from>
    <xdr:to>
      <xdr:col>15</xdr:col>
      <xdr:colOff>50800</xdr:colOff>
      <xdr:row>98</xdr:row>
      <xdr:rowOff>107826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82281"/>
          <a:ext cx="889000" cy="12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151631</xdr:rowOff>
    </xdr:from>
    <xdr:to>
      <xdr:col>10</xdr:col>
      <xdr:colOff>114300</xdr:colOff>
      <xdr:row>99</xdr:row>
      <xdr:rowOff>110091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82281"/>
          <a:ext cx="889000" cy="30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169214</xdr:rowOff>
    </xdr:from>
    <xdr:to>
      <xdr:col>6</xdr:col>
      <xdr:colOff>38100</xdr:colOff>
      <xdr:row>99</xdr:row>
      <xdr:rowOff>99364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971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115891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4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47991</xdr:rowOff>
    </xdr:from>
    <xdr:to>
      <xdr:col>24</xdr:col>
      <xdr:colOff>114300</xdr:colOff>
      <xdr:row>97</xdr:row>
      <xdr:rowOff>149591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26418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5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135556</xdr:rowOff>
    </xdr:from>
    <xdr:to>
      <xdr:col>20</xdr:col>
      <xdr:colOff>38100</xdr:colOff>
      <xdr:row>98</xdr:row>
      <xdr:rowOff>65706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56833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858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57026</xdr:rowOff>
    </xdr:from>
    <xdr:to>
      <xdr:col>15</xdr:col>
      <xdr:colOff>101600</xdr:colOff>
      <xdr:row>98</xdr:row>
      <xdr:rowOff>158626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149753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95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100831</xdr:rowOff>
    </xdr:from>
    <xdr:to>
      <xdr:col>10</xdr:col>
      <xdr:colOff>165100</xdr:colOff>
      <xdr:row>98</xdr:row>
      <xdr:rowOff>30981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3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22108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82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59291</xdr:rowOff>
    </xdr:from>
    <xdr:to>
      <xdr:col>6</xdr:col>
      <xdr:colOff>38100</xdr:colOff>
      <xdr:row>99</xdr:row>
      <xdr:rowOff>160891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3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152018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2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104561</xdr:rowOff>
    </xdr:from>
    <xdr:to>
      <xdr:col>55</xdr:col>
      <xdr:colOff>0</xdr:colOff>
      <xdr:row>37</xdr:row>
      <xdr:rowOff>131917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48211"/>
          <a:ext cx="838200" cy="2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10160</xdr:rowOff>
    </xdr:from>
    <xdr:to>
      <xdr:col>50</xdr:col>
      <xdr:colOff>114300</xdr:colOff>
      <xdr:row>37</xdr:row>
      <xdr:rowOff>104561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353810"/>
          <a:ext cx="889000" cy="9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10160</xdr:rowOff>
    </xdr:from>
    <xdr:to>
      <xdr:col>45</xdr:col>
      <xdr:colOff>177800</xdr:colOff>
      <xdr:row>37</xdr:row>
      <xdr:rowOff>126844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353810"/>
          <a:ext cx="889000" cy="11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41489</xdr:rowOff>
    </xdr:from>
    <xdr:to>
      <xdr:col>41</xdr:col>
      <xdr:colOff>50800</xdr:colOff>
      <xdr:row>37</xdr:row>
      <xdr:rowOff>126844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56439"/>
          <a:ext cx="889000" cy="111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62262</xdr:rowOff>
    </xdr:from>
    <xdr:to>
      <xdr:col>36</xdr:col>
      <xdr:colOff>165100</xdr:colOff>
      <xdr:row>30</xdr:row>
      <xdr:rowOff>163862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0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8939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8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81117</xdr:rowOff>
    </xdr:from>
    <xdr:to>
      <xdr:col>55</xdr:col>
      <xdr:colOff>50800</xdr:colOff>
      <xdr:row>38</xdr:row>
      <xdr:rowOff>11267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2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167494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3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53761</xdr:rowOff>
    </xdr:from>
    <xdr:to>
      <xdr:col>50</xdr:col>
      <xdr:colOff>165100</xdr:colOff>
      <xdr:row>37</xdr:row>
      <xdr:rowOff>155361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9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146488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9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130810</xdr:rowOff>
    </xdr:from>
    <xdr:to>
      <xdr:col>46</xdr:col>
      <xdr:colOff>38100</xdr:colOff>
      <xdr:row>37</xdr:row>
      <xdr:rowOff>60960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52087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76044</xdr:rowOff>
    </xdr:from>
    <xdr:to>
      <xdr:col>41</xdr:col>
      <xdr:colOff>101600</xdr:colOff>
      <xdr:row>38</xdr:row>
      <xdr:rowOff>6193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196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168771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1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162139</xdr:rowOff>
    </xdr:from>
    <xdr:to>
      <xdr:col>36</xdr:col>
      <xdr:colOff>165100</xdr:colOff>
      <xdr:row>31</xdr:row>
      <xdr:rowOff>92289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83416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39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41611</xdr:rowOff>
    </xdr:from>
    <xdr:to>
      <xdr:col>55</xdr:col>
      <xdr:colOff>0</xdr:colOff>
      <xdr:row>58</xdr:row>
      <xdr:rowOff>134595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814261"/>
          <a:ext cx="838200" cy="26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102991</xdr:rowOff>
    </xdr:from>
    <xdr:to>
      <xdr:col>50</xdr:col>
      <xdr:colOff>114300</xdr:colOff>
      <xdr:row>58</xdr:row>
      <xdr:rowOff>134595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47091"/>
          <a:ext cx="889000" cy="3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102991</xdr:rowOff>
    </xdr:from>
    <xdr:to>
      <xdr:col>45</xdr:col>
      <xdr:colOff>177800</xdr:colOff>
      <xdr:row>58</xdr:row>
      <xdr:rowOff>138633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47091"/>
          <a:ext cx="889000" cy="3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107220</xdr:rowOff>
    </xdr:from>
    <xdr:to>
      <xdr:col>41</xdr:col>
      <xdr:colOff>50800</xdr:colOff>
      <xdr:row>58</xdr:row>
      <xdr:rowOff>138633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51320"/>
          <a:ext cx="889000" cy="3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64878</xdr:rowOff>
    </xdr:from>
    <xdr:to>
      <xdr:col>36</xdr:col>
      <xdr:colOff>165100</xdr:colOff>
      <xdr:row>56</xdr:row>
      <xdr:rowOff>166478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11555</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44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162261</xdr:rowOff>
    </xdr:from>
    <xdr:to>
      <xdr:col>55</xdr:col>
      <xdr:colOff>50800</xdr:colOff>
      <xdr:row>57</xdr:row>
      <xdr:rowOff>92411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76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140688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4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83795</xdr:rowOff>
    </xdr:from>
    <xdr:to>
      <xdr:col>50</xdr:col>
      <xdr:colOff>165100</xdr:colOff>
      <xdr:row>59</xdr:row>
      <xdr:rowOff>13945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5072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2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52191</xdr:rowOff>
    </xdr:from>
    <xdr:to>
      <xdr:col>46</xdr:col>
      <xdr:colOff>38100</xdr:colOff>
      <xdr:row>58</xdr:row>
      <xdr:rowOff>153791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9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144918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08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87833</xdr:rowOff>
    </xdr:from>
    <xdr:to>
      <xdr:col>41</xdr:col>
      <xdr:colOff>101600</xdr:colOff>
      <xdr:row>59</xdr:row>
      <xdr:rowOff>17983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9110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2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56420</xdr:rowOff>
    </xdr:from>
    <xdr:to>
      <xdr:col>36</xdr:col>
      <xdr:colOff>165100</xdr:colOff>
      <xdr:row>58</xdr:row>
      <xdr:rowOff>158020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149147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09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133908</xdr:rowOff>
    </xdr:from>
    <xdr:to>
      <xdr:col>55</xdr:col>
      <xdr:colOff>0</xdr:colOff>
      <xdr:row>78</xdr:row>
      <xdr:rowOff>141263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335558"/>
          <a:ext cx="838200" cy="17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141263</xdr:rowOff>
    </xdr:from>
    <xdr:to>
      <xdr:col>50</xdr:col>
      <xdr:colOff>114300</xdr:colOff>
      <xdr:row>79</xdr:row>
      <xdr:rowOff>19075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514363"/>
          <a:ext cx="889000" cy="4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167323</xdr:rowOff>
    </xdr:from>
    <xdr:to>
      <xdr:col>45</xdr:col>
      <xdr:colOff>177800</xdr:colOff>
      <xdr:row>79</xdr:row>
      <xdr:rowOff>19075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540423"/>
          <a:ext cx="889000" cy="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167323</xdr:rowOff>
    </xdr:from>
    <xdr:to>
      <xdr:col>41</xdr:col>
      <xdr:colOff>50800</xdr:colOff>
      <xdr:row>79</xdr:row>
      <xdr:rowOff>20028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540423"/>
          <a:ext cx="889000" cy="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105169</xdr:rowOff>
    </xdr:from>
    <xdr:to>
      <xdr:col>36</xdr:col>
      <xdr:colOff>165100</xdr:colOff>
      <xdr:row>77</xdr:row>
      <xdr:rowOff>35319</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1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51846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29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83108</xdr:rowOff>
    </xdr:from>
    <xdr:to>
      <xdr:col>55</xdr:col>
      <xdr:colOff>50800</xdr:colOff>
      <xdr:row>78</xdr:row>
      <xdr:rowOff>13258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28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61535</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26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90463</xdr:rowOff>
    </xdr:from>
    <xdr:to>
      <xdr:col>50</xdr:col>
      <xdr:colOff>165100</xdr:colOff>
      <xdr:row>79</xdr:row>
      <xdr:rowOff>20613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11740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5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139725</xdr:rowOff>
    </xdr:from>
    <xdr:to>
      <xdr:col>46</xdr:col>
      <xdr:colOff>38100</xdr:colOff>
      <xdr:row>79</xdr:row>
      <xdr:rowOff>69875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5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61002</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61017" y="13605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116523</xdr:rowOff>
    </xdr:from>
    <xdr:to>
      <xdr:col>41</xdr:col>
      <xdr:colOff>101600</xdr:colOff>
      <xdr:row>79</xdr:row>
      <xdr:rowOff>46673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48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37800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58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140678</xdr:rowOff>
    </xdr:from>
    <xdr:to>
      <xdr:col>36</xdr:col>
      <xdr:colOff>165100</xdr:colOff>
      <xdr:row>79</xdr:row>
      <xdr:rowOff>70828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1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61955</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83017" y="13606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169323</xdr:rowOff>
    </xdr:from>
    <xdr:to>
      <xdr:col>55</xdr:col>
      <xdr:colOff>0</xdr:colOff>
      <xdr:row>96</xdr:row>
      <xdr:rowOff>165151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57073"/>
          <a:ext cx="838200" cy="16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128746</xdr:rowOff>
    </xdr:from>
    <xdr:to>
      <xdr:col>50</xdr:col>
      <xdr:colOff>114300</xdr:colOff>
      <xdr:row>96</xdr:row>
      <xdr:rowOff>165151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587946"/>
          <a:ext cx="889000" cy="3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128746</xdr:rowOff>
    </xdr:from>
    <xdr:to>
      <xdr:col>45</xdr:col>
      <xdr:colOff>177800</xdr:colOff>
      <xdr:row>97</xdr:row>
      <xdr:rowOff>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587946"/>
          <a:ext cx="889000" cy="4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45</xdr:rowOff>
    </xdr:from>
    <xdr:to>
      <xdr:col>41</xdr:col>
      <xdr:colOff>50800</xdr:colOff>
      <xdr:row>97</xdr:row>
      <xdr:rowOff>4750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30695"/>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61258</xdr:rowOff>
    </xdr:from>
    <xdr:to>
      <xdr:col>36</xdr:col>
      <xdr:colOff>165100</xdr:colOff>
      <xdr:row>96</xdr:row>
      <xdr:rowOff>162858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2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7935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9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118523</xdr:rowOff>
    </xdr:from>
    <xdr:to>
      <xdr:col>55</xdr:col>
      <xdr:colOff>50800</xdr:colOff>
      <xdr:row>96</xdr:row>
      <xdr:rowOff>48673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0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96950</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3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114351</xdr:rowOff>
    </xdr:from>
    <xdr:to>
      <xdr:col>50</xdr:col>
      <xdr:colOff>165100</xdr:colOff>
      <xdr:row>97</xdr:row>
      <xdr:rowOff>44501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57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35628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6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77946</xdr:rowOff>
    </xdr:from>
    <xdr:to>
      <xdr:col>46</xdr:col>
      <xdr:colOff>38100</xdr:colOff>
      <xdr:row>97</xdr:row>
      <xdr:rowOff>8096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3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170673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62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120695</xdr:rowOff>
    </xdr:from>
    <xdr:to>
      <xdr:col>41</xdr:col>
      <xdr:colOff>101600</xdr:colOff>
      <xdr:row>97</xdr:row>
      <xdr:rowOff>50845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41972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7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125400</xdr:rowOff>
    </xdr:from>
    <xdr:to>
      <xdr:col>36</xdr:col>
      <xdr:colOff>165100</xdr:colOff>
      <xdr:row>97</xdr:row>
      <xdr:rowOff>55550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5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46677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6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131862</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46962"/>
          <a:ext cx="889000" cy="13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145397</xdr:rowOff>
    </xdr:from>
    <xdr:to>
      <xdr:col>67</xdr:col>
      <xdr:colOff>101600</xdr:colOff>
      <xdr:row>39</xdr:row>
      <xdr:rowOff>75547</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66674</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7532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81062</xdr:rowOff>
    </xdr:from>
    <xdr:to>
      <xdr:col>67</xdr:col>
      <xdr:colOff>101600</xdr:colOff>
      <xdr:row>39</xdr:row>
      <xdr:rowOff>11212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9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27739</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37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149918</xdr:rowOff>
    </xdr:from>
    <xdr:to>
      <xdr:col>85</xdr:col>
      <xdr:colOff>127000</xdr:colOff>
      <xdr:row>77</xdr:row>
      <xdr:rowOff>158262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351568"/>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149918</xdr:rowOff>
    </xdr:from>
    <xdr:to>
      <xdr:col>81</xdr:col>
      <xdr:colOff>50800</xdr:colOff>
      <xdr:row>77</xdr:row>
      <xdr:rowOff>167429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351568"/>
          <a:ext cx="8890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167429</xdr:rowOff>
    </xdr:from>
    <xdr:to>
      <xdr:col>76</xdr:col>
      <xdr:colOff>114300</xdr:colOff>
      <xdr:row>78</xdr:row>
      <xdr:rowOff>17307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69079"/>
          <a:ext cx="8890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17307</xdr:rowOff>
    </xdr:from>
    <xdr:to>
      <xdr:col>71</xdr:col>
      <xdr:colOff>177800</xdr:colOff>
      <xdr:row>78</xdr:row>
      <xdr:rowOff>32258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90407"/>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47592</xdr:rowOff>
    </xdr:from>
    <xdr:to>
      <xdr:col>67</xdr:col>
      <xdr:colOff>101600</xdr:colOff>
      <xdr:row>77</xdr:row>
      <xdr:rowOff>149192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249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165719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02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107462</xdr:rowOff>
    </xdr:from>
    <xdr:to>
      <xdr:col>85</xdr:col>
      <xdr:colOff>177800</xdr:colOff>
      <xdr:row>78</xdr:row>
      <xdr:rowOff>37612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0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85889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99118</xdr:rowOff>
    </xdr:from>
    <xdr:to>
      <xdr:col>81</xdr:col>
      <xdr:colOff>101600</xdr:colOff>
      <xdr:row>78</xdr:row>
      <xdr:rowOff>29268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0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20395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116629</xdr:rowOff>
    </xdr:from>
    <xdr:to>
      <xdr:col>76</xdr:col>
      <xdr:colOff>165100</xdr:colOff>
      <xdr:row>78</xdr:row>
      <xdr:rowOff>46779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1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37906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1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137957</xdr:rowOff>
    </xdr:from>
    <xdr:to>
      <xdr:col>72</xdr:col>
      <xdr:colOff>38100</xdr:colOff>
      <xdr:row>78</xdr:row>
      <xdr:rowOff>68107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3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59234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3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152908</xdr:rowOff>
    </xdr:from>
    <xdr:to>
      <xdr:col>67</xdr:col>
      <xdr:colOff>101600</xdr:colOff>
      <xdr:row>78</xdr:row>
      <xdr:rowOff>83058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74185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4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168123</xdr:rowOff>
    </xdr:from>
    <xdr:to>
      <xdr:col>85</xdr:col>
      <xdr:colOff>127000</xdr:colOff>
      <xdr:row>98</xdr:row>
      <xdr:rowOff>5759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98773"/>
          <a:ext cx="838200" cy="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66453</xdr:rowOff>
    </xdr:from>
    <xdr:to>
      <xdr:col>81</xdr:col>
      <xdr:colOff>50800</xdr:colOff>
      <xdr:row>97</xdr:row>
      <xdr:rowOff>168123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697103"/>
          <a:ext cx="889000" cy="10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116897</xdr:rowOff>
    </xdr:from>
    <xdr:to>
      <xdr:col>76</xdr:col>
      <xdr:colOff>114300</xdr:colOff>
      <xdr:row>97</xdr:row>
      <xdr:rowOff>66453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576097"/>
          <a:ext cx="889000" cy="12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116897</xdr:rowOff>
    </xdr:from>
    <xdr:to>
      <xdr:col>71</xdr:col>
      <xdr:colOff>177800</xdr:colOff>
      <xdr:row>98</xdr:row>
      <xdr:rowOff>106668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576097"/>
          <a:ext cx="889000" cy="33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34359</xdr:rowOff>
    </xdr:from>
    <xdr:to>
      <xdr:col>67</xdr:col>
      <xdr:colOff>101600</xdr:colOff>
      <xdr:row>98</xdr:row>
      <xdr:rowOff>135959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3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152486</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61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126409</xdr:rowOff>
    </xdr:from>
    <xdr:to>
      <xdr:col>85</xdr:col>
      <xdr:colOff>177800</xdr:colOff>
      <xdr:row>98</xdr:row>
      <xdr:rowOff>56559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5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104836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3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117323</xdr:rowOff>
    </xdr:from>
    <xdr:to>
      <xdr:col>81</xdr:col>
      <xdr:colOff>101600</xdr:colOff>
      <xdr:row>98</xdr:row>
      <xdr:rowOff>47473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64000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52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15653</xdr:rowOff>
    </xdr:from>
    <xdr:to>
      <xdr:col>76</xdr:col>
      <xdr:colOff>165100</xdr:colOff>
      <xdr:row>97</xdr:row>
      <xdr:rowOff>117253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4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133780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42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66097</xdr:rowOff>
    </xdr:from>
    <xdr:to>
      <xdr:col>72</xdr:col>
      <xdr:colOff>38100</xdr:colOff>
      <xdr:row>96</xdr:row>
      <xdr:rowOff>167697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52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12774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30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55868</xdr:rowOff>
    </xdr:from>
    <xdr:to>
      <xdr:col>67</xdr:col>
      <xdr:colOff>101600</xdr:colOff>
      <xdr:row>98</xdr:row>
      <xdr:rowOff>157468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5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148595</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69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128727</xdr:rowOff>
    </xdr:from>
    <xdr:to>
      <xdr:col>116</xdr:col>
      <xdr:colOff>63500</xdr:colOff>
      <xdr:row>38</xdr:row>
      <xdr:rowOff>131013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4382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108382</xdr:rowOff>
    </xdr:from>
    <xdr:to>
      <xdr:col>111</xdr:col>
      <xdr:colOff>177800</xdr:colOff>
      <xdr:row>38</xdr:row>
      <xdr:rowOff>128727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23482"/>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108382</xdr:rowOff>
    </xdr:from>
    <xdr:to>
      <xdr:col>107</xdr:col>
      <xdr:colOff>50800</xdr:colOff>
      <xdr:row>38</xdr:row>
      <xdr:rowOff>139014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23482"/>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21742</xdr:rowOff>
    </xdr:from>
    <xdr:to>
      <xdr:col>102</xdr:col>
      <xdr:colOff>114300</xdr:colOff>
      <xdr:row>38</xdr:row>
      <xdr:rowOff>139014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36842"/>
          <a:ext cx="889000" cy="1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132106</xdr:rowOff>
    </xdr:from>
    <xdr:to>
      <xdr:col>98</xdr:col>
      <xdr:colOff>38100</xdr:colOff>
      <xdr:row>37</xdr:row>
      <xdr:rowOff>62256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0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78783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07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80213</xdr:rowOff>
    </xdr:from>
    <xdr:to>
      <xdr:col>116</xdr:col>
      <xdr:colOff>114300</xdr:colOff>
      <xdr:row>39</xdr:row>
      <xdr:rowOff>10363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9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166590</xdr:rowOff>
    </xdr:from>
    <xdr:ext cx="313932"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02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77927</xdr:rowOff>
    </xdr:from>
    <xdr:to>
      <xdr:col>112</xdr:col>
      <xdr:colOff>38100</xdr:colOff>
      <xdr:row>39</xdr:row>
      <xdr:rowOff>8077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170654</xdr:rowOff>
    </xdr:from>
    <xdr:ext cx="313932"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66333" y="66857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57582</xdr:rowOff>
    </xdr:from>
    <xdr:to>
      <xdr:col>107</xdr:col>
      <xdr:colOff>101600</xdr:colOff>
      <xdr:row>38</xdr:row>
      <xdr:rowOff>159182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150309</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5017" y="6665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88214</xdr:rowOff>
    </xdr:from>
    <xdr:to>
      <xdr:col>102</xdr:col>
      <xdr:colOff>165100</xdr:colOff>
      <xdr:row>39</xdr:row>
      <xdr:rowOff>18364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9491</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0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142392</xdr:rowOff>
    </xdr:from>
    <xdr:to>
      <xdr:col>98</xdr:col>
      <xdr:colOff>38100</xdr:colOff>
      <xdr:row>38</xdr:row>
      <xdr:rowOff>72543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6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63669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7017" y="6578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155759</xdr:rowOff>
    </xdr:from>
    <xdr:to>
      <xdr:col>116</xdr:col>
      <xdr:colOff>63500</xdr:colOff>
      <xdr:row>58</xdr:row>
      <xdr:rowOff>155969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099859"/>
          <a:ext cx="8382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155759</xdr:rowOff>
    </xdr:from>
    <xdr:to>
      <xdr:col>111</xdr:col>
      <xdr:colOff>177800</xdr:colOff>
      <xdr:row>58</xdr:row>
      <xdr:rowOff>156464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99859"/>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156464</xdr:rowOff>
    </xdr:from>
    <xdr:to>
      <xdr:col>107</xdr:col>
      <xdr:colOff>50800</xdr:colOff>
      <xdr:row>58</xdr:row>
      <xdr:rowOff>156845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0056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144844</xdr:rowOff>
    </xdr:from>
    <xdr:to>
      <xdr:col>102</xdr:col>
      <xdr:colOff>114300</xdr:colOff>
      <xdr:row>58</xdr:row>
      <xdr:rowOff>156845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088944"/>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41142</xdr:rowOff>
    </xdr:from>
    <xdr:to>
      <xdr:col>98</xdr:col>
      <xdr:colOff>38100</xdr:colOff>
      <xdr:row>58</xdr:row>
      <xdr:rowOff>142742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8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159269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60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105169</xdr:rowOff>
    </xdr:from>
    <xdr:to>
      <xdr:col>116</xdr:col>
      <xdr:colOff>114300</xdr:colOff>
      <xdr:row>59</xdr:row>
      <xdr:rowOff>35319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20096</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6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104959</xdr:rowOff>
    </xdr:from>
    <xdr:to>
      <xdr:col>112</xdr:col>
      <xdr:colOff>38100</xdr:colOff>
      <xdr:row>59</xdr:row>
      <xdr:rowOff>35109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4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26236</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14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105664</xdr:rowOff>
    </xdr:from>
    <xdr:to>
      <xdr:col>107</xdr:col>
      <xdr:colOff>101600</xdr:colOff>
      <xdr:row>59</xdr:row>
      <xdr:rowOff>35814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4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26941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106045</xdr:rowOff>
    </xdr:from>
    <xdr:to>
      <xdr:col>102</xdr:col>
      <xdr:colOff>165100</xdr:colOff>
      <xdr:row>59</xdr:row>
      <xdr:rowOff>36195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27322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94044</xdr:rowOff>
    </xdr:from>
    <xdr:to>
      <xdr:col>98</xdr:col>
      <xdr:colOff>38100</xdr:colOff>
      <xdr:row>59</xdr:row>
      <xdr:rowOff>24194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15321</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13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60147</xdr:rowOff>
    </xdr:from>
    <xdr:to>
      <xdr:col>116</xdr:col>
      <xdr:colOff>63500</xdr:colOff>
      <xdr:row>75</xdr:row>
      <xdr:rowOff>98057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918897"/>
          <a:ext cx="838200" cy="3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98057</xdr:rowOff>
    </xdr:from>
    <xdr:to>
      <xdr:col>111</xdr:col>
      <xdr:colOff>177800</xdr:colOff>
      <xdr:row>75</xdr:row>
      <xdr:rowOff>149568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956807"/>
          <a:ext cx="8890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149568</xdr:rowOff>
    </xdr:from>
    <xdr:to>
      <xdr:col>107</xdr:col>
      <xdr:colOff>50800</xdr:colOff>
      <xdr:row>76</xdr:row>
      <xdr:rowOff>44031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008318"/>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44031</xdr:rowOff>
    </xdr:from>
    <xdr:to>
      <xdr:col>102</xdr:col>
      <xdr:colOff>114300</xdr:colOff>
      <xdr:row>76</xdr:row>
      <xdr:rowOff>59386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3074231"/>
          <a:ext cx="889000"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90881</xdr:rowOff>
    </xdr:from>
    <xdr:to>
      <xdr:col>98</xdr:col>
      <xdr:colOff>38100</xdr:colOff>
      <xdr:row>77</xdr:row>
      <xdr:rowOff>21031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12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12158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21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9347</xdr:rowOff>
    </xdr:from>
    <xdr:to>
      <xdr:col>116</xdr:col>
      <xdr:colOff>114300</xdr:colOff>
      <xdr:row>75</xdr:row>
      <xdr:rowOff>110947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8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159224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84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47257</xdr:rowOff>
    </xdr:from>
    <xdr:to>
      <xdr:col>112</xdr:col>
      <xdr:colOff>38100</xdr:colOff>
      <xdr:row>75</xdr:row>
      <xdr:rowOff>148856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9060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139983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99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98768</xdr:rowOff>
    </xdr:from>
    <xdr:to>
      <xdr:col>107</xdr:col>
      <xdr:colOff>101600</xdr:colOff>
      <xdr:row>76</xdr:row>
      <xdr:rowOff>28918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95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20045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05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164681</xdr:rowOff>
    </xdr:from>
    <xdr:to>
      <xdr:col>102</xdr:col>
      <xdr:colOff>165100</xdr:colOff>
      <xdr:row>76</xdr:row>
      <xdr:rowOff>94831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0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85958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1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8586</xdr:rowOff>
    </xdr:from>
    <xdr:to>
      <xdr:col>98</xdr:col>
      <xdr:colOff>38100</xdr:colOff>
      <xdr:row>76</xdr:row>
      <xdr:rowOff>110186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03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126713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81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歳出決算額は、住民一人当たり</a:t>
          </a:r>
          <a:r>
            <a:rPr kumimoji="1" lang="en-US" altLang="ja-JP" sz="1000">
              <a:latin typeface="ＭＳ Ｐゴシック" panose="020B0600070205080204" pitchFamily="50" charset="-128"/>
              <a:ea typeface="ＭＳ Ｐゴシック" panose="020B0600070205080204" pitchFamily="50" charset="-128"/>
            </a:rPr>
            <a:t>381,136</a:t>
          </a:r>
          <a:r>
            <a:rPr kumimoji="1" lang="ja-JP" altLang="en-US" sz="1000">
              <a:latin typeface="ＭＳ Ｐゴシック" panose="020B0600070205080204" pitchFamily="50" charset="-128"/>
              <a:ea typeface="ＭＳ Ｐゴシック" panose="020B0600070205080204" pitchFamily="50" charset="-128"/>
            </a:rPr>
            <a:t>円に上り、前年度の</a:t>
          </a:r>
          <a:r>
            <a:rPr kumimoji="1" lang="en-US" altLang="ja-JP" sz="1000">
              <a:latin typeface="ＭＳ Ｐゴシック" panose="020B0600070205080204" pitchFamily="50" charset="-128"/>
              <a:ea typeface="ＭＳ Ｐゴシック" panose="020B0600070205080204" pitchFamily="50" charset="-128"/>
            </a:rPr>
            <a:t>354,118</a:t>
          </a:r>
          <a:r>
            <a:rPr kumimoji="1" lang="ja-JP" altLang="en-US" sz="1000">
              <a:latin typeface="ＭＳ Ｐゴシック" panose="020B0600070205080204" pitchFamily="50" charset="-128"/>
              <a:ea typeface="ＭＳ Ｐゴシック" panose="020B0600070205080204" pitchFamily="50" charset="-128"/>
            </a:rPr>
            <a:t>円を</a:t>
          </a:r>
          <a:r>
            <a:rPr kumimoji="1" lang="en-US" altLang="ja-JP" sz="1000">
              <a:latin typeface="ＭＳ Ｐゴシック" panose="020B0600070205080204" pitchFamily="50" charset="-128"/>
              <a:ea typeface="ＭＳ Ｐゴシック" panose="020B0600070205080204" pitchFamily="50" charset="-128"/>
            </a:rPr>
            <a:t>27,018</a:t>
          </a:r>
          <a:r>
            <a:rPr kumimoji="1" lang="ja-JP" altLang="en-US" sz="1000">
              <a:latin typeface="ＭＳ Ｐゴシック" panose="020B0600070205080204" pitchFamily="50" charset="-128"/>
              <a:ea typeface="ＭＳ Ｐゴシック" panose="020B0600070205080204" pitchFamily="50" charset="-128"/>
            </a:rPr>
            <a:t>円も上回った。新型コロナウイルス感染症対策関連経費が減少したものの、物価高騰対応重点支援地方創生臨時交付金を活用した事業が増えたことによる影響が大きい。一人当たりコストは、すべての性質で類似団体平均値を下回って推移している。</a:t>
          </a:r>
        </a:p>
        <a:p>
          <a:r>
            <a:rPr kumimoji="1" lang="ja-JP" altLang="en-US" sz="1000">
              <a:latin typeface="ＭＳ Ｐゴシック" panose="020B0600070205080204" pitchFamily="50" charset="-128"/>
              <a:ea typeface="ＭＳ Ｐゴシック" panose="020B0600070205080204" pitchFamily="50" charset="-128"/>
            </a:rPr>
            <a:t>人件費は、人事院勧告での給与・賞与引き上げの影響や定年延長による定年退職に係る退職手当の皆増により一人当たり</a:t>
          </a:r>
          <a:r>
            <a:rPr kumimoji="1" lang="en-US" altLang="ja-JP" sz="1000">
              <a:latin typeface="ＭＳ Ｐゴシック" panose="020B0600070205080204" pitchFamily="50" charset="-128"/>
              <a:ea typeface="ＭＳ Ｐゴシック" panose="020B0600070205080204" pitchFamily="50" charset="-128"/>
            </a:rPr>
            <a:t>4,633</a:t>
          </a:r>
          <a:r>
            <a:rPr kumimoji="1" lang="ja-JP" altLang="en-US" sz="1000">
              <a:latin typeface="ＭＳ Ｐゴシック" panose="020B0600070205080204" pitchFamily="50" charset="-128"/>
              <a:ea typeface="ＭＳ Ｐゴシック" panose="020B0600070205080204" pitchFamily="50" charset="-128"/>
            </a:rPr>
            <a:t>円（</a:t>
          </a:r>
          <a:r>
            <a:rPr kumimoji="1" lang="en-US" altLang="ja-JP" sz="1000">
              <a:latin typeface="ＭＳ Ｐゴシック" panose="020B0600070205080204" pitchFamily="50" charset="-128"/>
              <a:ea typeface="ＭＳ Ｐゴシック" panose="020B0600070205080204" pitchFamily="50" charset="-128"/>
            </a:rPr>
            <a:t>56,032→60,665</a:t>
          </a:r>
          <a:r>
            <a:rPr kumimoji="1" lang="ja-JP" altLang="en-US" sz="1000">
              <a:latin typeface="ＭＳ Ｐゴシック" panose="020B0600070205080204" pitchFamily="50" charset="-128"/>
              <a:ea typeface="ＭＳ Ｐゴシック" panose="020B0600070205080204" pitchFamily="50" charset="-128"/>
            </a:rPr>
            <a:t>）増加した。</a:t>
          </a:r>
        </a:p>
        <a:p>
          <a:r>
            <a:rPr kumimoji="1" lang="ja-JP" altLang="en-US" sz="1000">
              <a:latin typeface="ＭＳ Ｐゴシック" panose="020B0600070205080204" pitchFamily="50" charset="-128"/>
              <a:ea typeface="ＭＳ Ｐゴシック" panose="020B0600070205080204" pitchFamily="50" charset="-128"/>
            </a:rPr>
            <a:t>扶助費は、定額減税調整給付金による影響や、制度改正により拡充した児童手当費や医療扶助費などの経常経費が増加したことで一人当たり</a:t>
          </a:r>
          <a:r>
            <a:rPr kumimoji="1" lang="en-US" altLang="ja-JP" sz="1000">
              <a:latin typeface="ＭＳ Ｐゴシック" panose="020B0600070205080204" pitchFamily="50" charset="-128"/>
              <a:ea typeface="ＭＳ Ｐゴシック" panose="020B0600070205080204" pitchFamily="50" charset="-128"/>
            </a:rPr>
            <a:t>8,044</a:t>
          </a:r>
          <a:r>
            <a:rPr kumimoji="1" lang="ja-JP" altLang="en-US" sz="1000">
              <a:latin typeface="ＭＳ Ｐゴシック" panose="020B0600070205080204" pitchFamily="50" charset="-128"/>
              <a:ea typeface="ＭＳ Ｐゴシック" panose="020B0600070205080204" pitchFamily="50" charset="-128"/>
            </a:rPr>
            <a:t>円（</a:t>
          </a:r>
          <a:r>
            <a:rPr kumimoji="1" lang="en-US" altLang="ja-JP" sz="1000">
              <a:latin typeface="ＭＳ Ｐゴシック" panose="020B0600070205080204" pitchFamily="50" charset="-128"/>
              <a:ea typeface="ＭＳ Ｐゴシック" panose="020B0600070205080204" pitchFamily="50" charset="-128"/>
            </a:rPr>
            <a:t>113,464→121,508</a:t>
          </a:r>
          <a:r>
            <a:rPr kumimoji="1" lang="ja-JP" altLang="en-US" sz="1000">
              <a:latin typeface="ＭＳ Ｐゴシック" panose="020B0600070205080204" pitchFamily="50" charset="-128"/>
              <a:ea typeface="ＭＳ Ｐゴシック" panose="020B0600070205080204" pitchFamily="50" charset="-128"/>
            </a:rPr>
            <a:t>）増加した。</a:t>
          </a:r>
        </a:p>
        <a:p>
          <a:r>
            <a:rPr kumimoji="1" lang="ja-JP" altLang="en-US" sz="1000">
              <a:latin typeface="ＭＳ Ｐゴシック" panose="020B0600070205080204" pitchFamily="50" charset="-128"/>
              <a:ea typeface="ＭＳ Ｐゴシック" panose="020B0600070205080204" pitchFamily="50" charset="-128"/>
            </a:rPr>
            <a:t>補助費は、水道事業負担金や、介護サービス提供体制確保事業補助金といった新型コロナウイルス感染症対策関連経費が減少した影響で一人当たり</a:t>
          </a:r>
          <a:r>
            <a:rPr kumimoji="1" lang="en-US" altLang="ja-JP" sz="1000">
              <a:latin typeface="ＭＳ Ｐゴシック" panose="020B0600070205080204" pitchFamily="50" charset="-128"/>
              <a:ea typeface="ＭＳ Ｐゴシック" panose="020B0600070205080204" pitchFamily="50" charset="-128"/>
            </a:rPr>
            <a:t>2,513</a:t>
          </a:r>
          <a:r>
            <a:rPr kumimoji="1" lang="ja-JP" altLang="en-US" sz="1000">
              <a:latin typeface="ＭＳ Ｐゴシック" panose="020B0600070205080204" pitchFamily="50" charset="-128"/>
              <a:ea typeface="ＭＳ Ｐゴシック" panose="020B0600070205080204" pitchFamily="50" charset="-128"/>
            </a:rPr>
            <a:t>円（</a:t>
          </a:r>
          <a:r>
            <a:rPr kumimoji="1" lang="en-US" altLang="ja-JP" sz="1000">
              <a:latin typeface="ＭＳ Ｐゴシック" panose="020B0600070205080204" pitchFamily="50" charset="-128"/>
              <a:ea typeface="ＭＳ Ｐゴシック" panose="020B0600070205080204" pitchFamily="50" charset="-128"/>
            </a:rPr>
            <a:t>30,978→28,465</a:t>
          </a:r>
          <a:r>
            <a:rPr kumimoji="1" lang="ja-JP" altLang="en-US" sz="1000">
              <a:latin typeface="ＭＳ Ｐゴシック" panose="020B0600070205080204" pitchFamily="50" charset="-128"/>
              <a:ea typeface="ＭＳ Ｐゴシック" panose="020B0600070205080204" pitchFamily="50" charset="-128"/>
            </a:rPr>
            <a:t>）減少した。</a:t>
          </a:r>
        </a:p>
        <a:p>
          <a:r>
            <a:rPr kumimoji="1" lang="ja-JP" altLang="en-US" sz="1000">
              <a:latin typeface="ＭＳ Ｐゴシック" panose="020B0600070205080204" pitchFamily="50" charset="-128"/>
              <a:ea typeface="ＭＳ Ｐゴシック" panose="020B0600070205080204" pitchFamily="50" charset="-128"/>
            </a:rPr>
            <a:t>普通建設事業費は、東浅井給食センター整備事業や市内</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か所の公園での雨水貯留槽の整備を進める流域貯留施設築造事業、新保健所建設事業の影響を大きく受け、一人当たり</a:t>
          </a:r>
          <a:r>
            <a:rPr kumimoji="1" lang="en-US" altLang="ja-JP" sz="1000">
              <a:latin typeface="ＭＳ Ｐゴシック" panose="020B0600070205080204" pitchFamily="50" charset="-128"/>
              <a:ea typeface="ＭＳ Ｐゴシック" panose="020B0600070205080204" pitchFamily="50" charset="-128"/>
            </a:rPr>
            <a:t>13,881</a:t>
          </a:r>
          <a:r>
            <a:rPr kumimoji="1" lang="ja-JP" altLang="en-US" sz="1000">
              <a:latin typeface="ＭＳ Ｐゴシック" panose="020B0600070205080204" pitchFamily="50" charset="-128"/>
              <a:ea typeface="ＭＳ Ｐゴシック" panose="020B0600070205080204" pitchFamily="50" charset="-128"/>
            </a:rPr>
            <a:t>円（</a:t>
          </a:r>
          <a:r>
            <a:rPr kumimoji="1" lang="en-US" altLang="ja-JP" sz="1000">
              <a:latin typeface="ＭＳ Ｐゴシック" panose="020B0600070205080204" pitchFamily="50" charset="-128"/>
              <a:ea typeface="ＭＳ Ｐゴシック" panose="020B0600070205080204" pitchFamily="50" charset="-128"/>
            </a:rPr>
            <a:t>24,268→38,149</a:t>
          </a:r>
          <a:r>
            <a:rPr kumimoji="1" lang="ja-JP" altLang="en-US" sz="1000">
              <a:latin typeface="ＭＳ Ｐゴシック" panose="020B0600070205080204" pitchFamily="50" charset="-128"/>
              <a:ea typeface="ＭＳ Ｐゴシック" panose="020B0600070205080204" pitchFamily="50" charset="-128"/>
            </a:rPr>
            <a:t>）増加した。</a:t>
          </a:r>
        </a:p>
        <a:p>
          <a:r>
            <a:rPr kumimoji="1" lang="ja-JP" altLang="en-US" sz="1000">
              <a:latin typeface="ＭＳ Ｐゴシック" panose="020B0600070205080204" pitchFamily="50" charset="-128"/>
              <a:ea typeface="ＭＳ Ｐゴシック" panose="020B0600070205080204" pitchFamily="50" charset="-128"/>
            </a:rPr>
            <a:t>繰出金は、被保険者数減少による国民健康保険事業への繰出金の減があるものの、介護保険事業と後期高齢者医療事業への繰出金や後期高齢者療養給付費負担金の増加により、一人当たり</a:t>
          </a:r>
          <a:r>
            <a:rPr kumimoji="1" lang="en-US" altLang="ja-JP" sz="1000">
              <a:latin typeface="ＭＳ Ｐゴシック" panose="020B0600070205080204" pitchFamily="50" charset="-128"/>
              <a:ea typeface="ＭＳ Ｐゴシック" panose="020B0600070205080204" pitchFamily="50" charset="-128"/>
            </a:rPr>
            <a:t>995</a:t>
          </a:r>
          <a:r>
            <a:rPr kumimoji="1" lang="ja-JP" altLang="en-US" sz="1000">
              <a:latin typeface="ＭＳ Ｐゴシック" panose="020B0600070205080204" pitchFamily="50" charset="-128"/>
              <a:ea typeface="ＭＳ Ｐゴシック" panose="020B0600070205080204" pitchFamily="50" charset="-128"/>
            </a:rPr>
            <a:t>円（</a:t>
          </a:r>
          <a:r>
            <a:rPr kumimoji="1" lang="en-US" altLang="ja-JP" sz="1000">
              <a:latin typeface="ＭＳ Ｐゴシック" panose="020B0600070205080204" pitchFamily="50" charset="-128"/>
              <a:ea typeface="ＭＳ Ｐゴシック" panose="020B0600070205080204" pitchFamily="50" charset="-128"/>
            </a:rPr>
            <a:t>36,593→37,588</a:t>
          </a:r>
          <a:r>
            <a:rPr kumimoji="1" lang="ja-JP" altLang="en-US" sz="1000">
              <a:latin typeface="ＭＳ Ｐゴシック" panose="020B0600070205080204" pitchFamily="50" charset="-128"/>
              <a:ea typeface="ＭＳ Ｐゴシック" panose="020B0600070205080204" pitchFamily="50" charset="-128"/>
            </a:rPr>
            <a:t>）増加した。</a:t>
          </a:r>
        </a:p>
        <a:p>
          <a:r>
            <a:rPr kumimoji="1" lang="ja-JP" altLang="en-US" sz="1000">
              <a:latin typeface="ＭＳ Ｐゴシック" panose="020B0600070205080204" pitchFamily="50" charset="-128"/>
              <a:ea typeface="ＭＳ Ｐゴシック" panose="020B0600070205080204" pitchFamily="50" charset="-128"/>
            </a:rPr>
            <a:t>今後は、年々増加している扶助費に加えて、公債費や人件費といった義務的経費の増加が避けられないため、公共施設等総合管理計画の下、施設の統廃合及び維持管理を経済的、効率的に進めるなど歳出の圧縮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109220</xdr:rowOff>
    </xdr:from>
    <xdr:to>
      <xdr:col>24</xdr:col>
      <xdr:colOff>63500</xdr:colOff>
      <xdr:row>36</xdr:row>
      <xdr:rowOff>135890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14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135890</xdr:rowOff>
    </xdr:from>
    <xdr:to>
      <xdr:col>19</xdr:col>
      <xdr:colOff>177800</xdr:colOff>
      <xdr:row>36</xdr:row>
      <xdr:rowOff>145796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809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145796</xdr:rowOff>
    </xdr:from>
    <xdr:to>
      <xdr:col>15</xdr:col>
      <xdr:colOff>50800</xdr:colOff>
      <xdr:row>36</xdr:row>
      <xdr:rowOff>150368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179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150368</xdr:rowOff>
    </xdr:from>
    <xdr:to>
      <xdr:col>10</xdr:col>
      <xdr:colOff>114300</xdr:colOff>
      <xdr:row>36</xdr:row>
      <xdr:rowOff>157226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25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47752</xdr:rowOff>
    </xdr:from>
    <xdr:to>
      <xdr:col>6</xdr:col>
      <xdr:colOff>38100</xdr:colOff>
      <xdr:row>35</xdr:row>
      <xdr:rowOff>149352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165879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58420</xdr:rowOff>
    </xdr:from>
    <xdr:to>
      <xdr:col>24</xdr:col>
      <xdr:colOff>114300</xdr:colOff>
      <xdr:row>36</xdr:row>
      <xdr:rowOff>160020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36847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85090</xdr:rowOff>
    </xdr:from>
    <xdr:to>
      <xdr:col>20</xdr:col>
      <xdr:colOff>38100</xdr:colOff>
      <xdr:row>37</xdr:row>
      <xdr:rowOff>15240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6367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94996</xdr:rowOff>
    </xdr:from>
    <xdr:to>
      <xdr:col>15</xdr:col>
      <xdr:colOff>101600</xdr:colOff>
      <xdr:row>37</xdr:row>
      <xdr:rowOff>25146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6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16273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99568</xdr:rowOff>
    </xdr:from>
    <xdr:to>
      <xdr:col>10</xdr:col>
      <xdr:colOff>165100</xdr:colOff>
      <xdr:row>37</xdr:row>
      <xdr:rowOff>29718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20845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106426</xdr:rowOff>
    </xdr:from>
    <xdr:to>
      <xdr:col>6</xdr:col>
      <xdr:colOff>38100</xdr:colOff>
      <xdr:row>37</xdr:row>
      <xdr:rowOff>36576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27703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6134</xdr:rowOff>
    </xdr:from>
    <xdr:to>
      <xdr:col>24</xdr:col>
      <xdr:colOff>63500</xdr:colOff>
      <xdr:row>59</xdr:row>
      <xdr:rowOff>22949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21684"/>
          <a:ext cx="838200" cy="1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112725</xdr:rowOff>
    </xdr:from>
    <xdr:to>
      <xdr:col>19</xdr:col>
      <xdr:colOff>177800</xdr:colOff>
      <xdr:row>59</xdr:row>
      <xdr:rowOff>22949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56825"/>
          <a:ext cx="889000" cy="8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50762</xdr:rowOff>
    </xdr:from>
    <xdr:to>
      <xdr:col>15</xdr:col>
      <xdr:colOff>50800</xdr:colOff>
      <xdr:row>58</xdr:row>
      <xdr:rowOff>112725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4862"/>
          <a:ext cx="889000" cy="6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10376</xdr:rowOff>
    </xdr:from>
    <xdr:to>
      <xdr:col>10</xdr:col>
      <xdr:colOff>114300</xdr:colOff>
      <xdr:row>58</xdr:row>
      <xdr:rowOff>50762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25776"/>
          <a:ext cx="889000" cy="106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126784</xdr:rowOff>
    </xdr:from>
    <xdr:to>
      <xdr:col>24</xdr:col>
      <xdr:colOff>114300</xdr:colOff>
      <xdr:row>59</xdr:row>
      <xdr:rowOff>56934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7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41711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8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143599</xdr:rowOff>
    </xdr:from>
    <xdr:to>
      <xdr:col>20</xdr:col>
      <xdr:colOff>38100</xdr:colOff>
      <xdr:row>59</xdr:row>
      <xdr:rowOff>73749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64876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8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61925</xdr:rowOff>
    </xdr:from>
    <xdr:to>
      <xdr:col>15</xdr:col>
      <xdr:colOff>101600</xdr:colOff>
      <xdr:row>58</xdr:row>
      <xdr:rowOff>163525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154652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9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171412</xdr:rowOff>
    </xdr:from>
    <xdr:to>
      <xdr:col>10</xdr:col>
      <xdr:colOff>165100</xdr:colOff>
      <xdr:row>58</xdr:row>
      <xdr:rowOff>101562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92689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3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131026</xdr:rowOff>
    </xdr:from>
    <xdr:to>
      <xdr:col>6</xdr:col>
      <xdr:colOff>38100</xdr:colOff>
      <xdr:row>52</xdr:row>
      <xdr:rowOff>61176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7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52303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67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83243</xdr:rowOff>
    </xdr:from>
    <xdr:to>
      <xdr:col>24</xdr:col>
      <xdr:colOff>63500</xdr:colOff>
      <xdr:row>78</xdr:row>
      <xdr:rowOff>1115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84893"/>
          <a:ext cx="838200" cy="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1115</xdr:rowOff>
    </xdr:from>
    <xdr:to>
      <xdr:col>19</xdr:col>
      <xdr:colOff>177800</xdr:colOff>
      <xdr:row>78</xdr:row>
      <xdr:rowOff>46225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74215"/>
          <a:ext cx="889000" cy="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14709</xdr:rowOff>
    </xdr:from>
    <xdr:to>
      <xdr:col>15</xdr:col>
      <xdr:colOff>50800</xdr:colOff>
      <xdr:row>78</xdr:row>
      <xdr:rowOff>46225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87809"/>
          <a:ext cx="889000" cy="3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14709</xdr:rowOff>
    </xdr:from>
    <xdr:to>
      <xdr:col>10</xdr:col>
      <xdr:colOff>114300</xdr:colOff>
      <xdr:row>79</xdr:row>
      <xdr:rowOff>63409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87809"/>
          <a:ext cx="889000" cy="22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4623</xdr:rowOff>
    </xdr:from>
    <xdr:to>
      <xdr:col>6</xdr:col>
      <xdr:colOff>38100</xdr:colOff>
      <xdr:row>79</xdr:row>
      <xdr:rowOff>106223</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54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122750</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32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32443</xdr:rowOff>
    </xdr:from>
    <xdr:to>
      <xdr:col>24</xdr:col>
      <xdr:colOff>114300</xdr:colOff>
      <xdr:row>77</xdr:row>
      <xdr:rowOff>134043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3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10870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1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121765</xdr:rowOff>
    </xdr:from>
    <xdr:to>
      <xdr:col>20</xdr:col>
      <xdr:colOff>38100</xdr:colOff>
      <xdr:row>78</xdr:row>
      <xdr:rowOff>51915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3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43042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41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166875</xdr:rowOff>
    </xdr:from>
    <xdr:to>
      <xdr:col>15</xdr:col>
      <xdr:colOff>101600</xdr:colOff>
      <xdr:row>78</xdr:row>
      <xdr:rowOff>97025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6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88152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6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135359</xdr:rowOff>
    </xdr:from>
    <xdr:to>
      <xdr:col>10</xdr:col>
      <xdr:colOff>165100</xdr:colOff>
      <xdr:row>78</xdr:row>
      <xdr:rowOff>65509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3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56636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2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12609</xdr:rowOff>
    </xdr:from>
    <xdr:to>
      <xdr:col>6</xdr:col>
      <xdr:colOff>38100</xdr:colOff>
      <xdr:row>79</xdr:row>
      <xdr:rowOff>114209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5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105336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4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141323</xdr:rowOff>
    </xdr:from>
    <xdr:to>
      <xdr:col>24</xdr:col>
      <xdr:colOff>63500</xdr:colOff>
      <xdr:row>97</xdr:row>
      <xdr:rowOff>26338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600523"/>
          <a:ext cx="838200" cy="5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110508</xdr:rowOff>
    </xdr:from>
    <xdr:to>
      <xdr:col>19</xdr:col>
      <xdr:colOff>177800</xdr:colOff>
      <xdr:row>97</xdr:row>
      <xdr:rowOff>26338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98258"/>
          <a:ext cx="889000" cy="25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110508</xdr:rowOff>
    </xdr:from>
    <xdr:to>
      <xdr:col>15</xdr:col>
      <xdr:colOff>50800</xdr:colOff>
      <xdr:row>96</xdr:row>
      <xdr:rowOff>71120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98258"/>
          <a:ext cx="889000" cy="13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71120</xdr:rowOff>
    </xdr:from>
    <xdr:to>
      <xdr:col>10</xdr:col>
      <xdr:colOff>114300</xdr:colOff>
      <xdr:row>97</xdr:row>
      <xdr:rowOff>169052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30320"/>
          <a:ext cx="889000" cy="26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104673</xdr:rowOff>
    </xdr:from>
    <xdr:to>
      <xdr:col>6</xdr:col>
      <xdr:colOff>38100</xdr:colOff>
      <xdr:row>97</xdr:row>
      <xdr:rowOff>34823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63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51350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3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90523</xdr:rowOff>
    </xdr:from>
    <xdr:to>
      <xdr:col>24</xdr:col>
      <xdr:colOff>114300</xdr:colOff>
      <xdr:row>97</xdr:row>
      <xdr:rowOff>20673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68950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2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146988</xdr:rowOff>
    </xdr:from>
    <xdr:to>
      <xdr:col>20</xdr:col>
      <xdr:colOff>38100</xdr:colOff>
      <xdr:row>97</xdr:row>
      <xdr:rowOff>77138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0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68265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9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59708</xdr:rowOff>
    </xdr:from>
    <xdr:to>
      <xdr:col>15</xdr:col>
      <xdr:colOff>101600</xdr:colOff>
      <xdr:row>95</xdr:row>
      <xdr:rowOff>161308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4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152435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4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20320</xdr:rowOff>
    </xdr:from>
    <xdr:to>
      <xdr:col>10</xdr:col>
      <xdr:colOff>165100</xdr:colOff>
      <xdr:row>96</xdr:row>
      <xdr:rowOff>121920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7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113047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7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118252</xdr:rowOff>
    </xdr:from>
    <xdr:to>
      <xdr:col>6</xdr:col>
      <xdr:colOff>38100</xdr:colOff>
      <xdr:row>98</xdr:row>
      <xdr:rowOff>48402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4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39529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7569</xdr:rowOff>
    </xdr:from>
    <xdr:to>
      <xdr:col>55</xdr:col>
      <xdr:colOff>0</xdr:colOff>
      <xdr:row>38</xdr:row>
      <xdr:rowOff>10770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22669"/>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10770</xdr:rowOff>
    </xdr:from>
    <xdr:to>
      <xdr:col>50</xdr:col>
      <xdr:colOff>114300</xdr:colOff>
      <xdr:row>38</xdr:row>
      <xdr:rowOff>20371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25870"/>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126898</xdr:rowOff>
    </xdr:from>
    <xdr:to>
      <xdr:col>45</xdr:col>
      <xdr:colOff>177800</xdr:colOff>
      <xdr:row>38</xdr:row>
      <xdr:rowOff>20371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70548"/>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97181</xdr:rowOff>
    </xdr:from>
    <xdr:to>
      <xdr:col>41</xdr:col>
      <xdr:colOff>50800</xdr:colOff>
      <xdr:row>37</xdr:row>
      <xdr:rowOff>126898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4083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75184</xdr:rowOff>
    </xdr:from>
    <xdr:to>
      <xdr:col>36</xdr:col>
      <xdr:colOff>165100</xdr:colOff>
      <xdr:row>37</xdr:row>
      <xdr:rowOff>5334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21861</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22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128219</xdr:rowOff>
    </xdr:from>
    <xdr:to>
      <xdr:col>55</xdr:col>
      <xdr:colOff>50800</xdr:colOff>
      <xdr:row>38</xdr:row>
      <xdr:rowOff>58369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7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106646</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50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131419</xdr:rowOff>
    </xdr:from>
    <xdr:to>
      <xdr:col>50</xdr:col>
      <xdr:colOff>165100</xdr:colOff>
      <xdr:row>38</xdr:row>
      <xdr:rowOff>61570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750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52697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141021</xdr:rowOff>
    </xdr:from>
    <xdr:to>
      <xdr:col>46</xdr:col>
      <xdr:colOff>38100</xdr:colOff>
      <xdr:row>38</xdr:row>
      <xdr:rowOff>71171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62298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77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76098</xdr:rowOff>
    </xdr:from>
    <xdr:to>
      <xdr:col>41</xdr:col>
      <xdr:colOff>101600</xdr:colOff>
      <xdr:row>38</xdr:row>
      <xdr:rowOff>6248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1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168825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124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11988</xdr:rowOff>
    </xdr:from>
    <xdr:to>
      <xdr:col>55</xdr:col>
      <xdr:colOff>0</xdr:colOff>
      <xdr:row>57</xdr:row>
      <xdr:rowOff>45745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84638"/>
          <a:ext cx="83820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156845</xdr:rowOff>
    </xdr:from>
    <xdr:to>
      <xdr:col>50</xdr:col>
      <xdr:colOff>114300</xdr:colOff>
      <xdr:row>57</xdr:row>
      <xdr:rowOff>11988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58045"/>
          <a:ext cx="889000" cy="2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156845</xdr:rowOff>
    </xdr:from>
    <xdr:to>
      <xdr:col>45</xdr:col>
      <xdr:colOff>177800</xdr:colOff>
      <xdr:row>57</xdr:row>
      <xdr:rowOff>36449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58045"/>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36449</xdr:rowOff>
    </xdr:from>
    <xdr:to>
      <xdr:col>41</xdr:col>
      <xdr:colOff>50800</xdr:colOff>
      <xdr:row>57</xdr:row>
      <xdr:rowOff>51918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09099"/>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122580</xdr:rowOff>
    </xdr:from>
    <xdr:to>
      <xdr:col>36</xdr:col>
      <xdr:colOff>165100</xdr:colOff>
      <xdr:row>57</xdr:row>
      <xdr:rowOff>52730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69257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9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166395</xdr:rowOff>
    </xdr:from>
    <xdr:to>
      <xdr:col>55</xdr:col>
      <xdr:colOff>50800</xdr:colOff>
      <xdr:row>57</xdr:row>
      <xdr:rowOff>96545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144822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4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132638</xdr:rowOff>
    </xdr:from>
    <xdr:to>
      <xdr:col>50</xdr:col>
      <xdr:colOff>165100</xdr:colOff>
      <xdr:row>57</xdr:row>
      <xdr:rowOff>62788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3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53915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8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106045</xdr:rowOff>
    </xdr:from>
    <xdr:to>
      <xdr:col>46</xdr:col>
      <xdr:colOff>38100</xdr:colOff>
      <xdr:row>57</xdr:row>
      <xdr:rowOff>36195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27322</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7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157099</xdr:rowOff>
    </xdr:from>
    <xdr:to>
      <xdr:col>41</xdr:col>
      <xdr:colOff>101600</xdr:colOff>
      <xdr:row>57</xdr:row>
      <xdr:rowOff>87249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78376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85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1118</xdr:rowOff>
    </xdr:from>
    <xdr:to>
      <xdr:col>36</xdr:col>
      <xdr:colOff>165100</xdr:colOff>
      <xdr:row>57</xdr:row>
      <xdr:rowOff>102718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93845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86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87331</xdr:rowOff>
    </xdr:from>
    <xdr:to>
      <xdr:col>55</xdr:col>
      <xdr:colOff>0</xdr:colOff>
      <xdr:row>78</xdr:row>
      <xdr:rowOff>89294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0431"/>
          <a:ext cx="8382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87331</xdr:rowOff>
    </xdr:from>
    <xdr:to>
      <xdr:col>50</xdr:col>
      <xdr:colOff>114300</xdr:colOff>
      <xdr:row>78</xdr:row>
      <xdr:rowOff>98589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60431"/>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73654</xdr:rowOff>
    </xdr:from>
    <xdr:to>
      <xdr:col>45</xdr:col>
      <xdr:colOff>177800</xdr:colOff>
      <xdr:row>78</xdr:row>
      <xdr:rowOff>98589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46754"/>
          <a:ext cx="889000" cy="2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23609</xdr:rowOff>
    </xdr:from>
    <xdr:to>
      <xdr:col>41</xdr:col>
      <xdr:colOff>50800</xdr:colOff>
      <xdr:row>78</xdr:row>
      <xdr:rowOff>73654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96709"/>
          <a:ext cx="889000" cy="5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72631</xdr:rowOff>
    </xdr:from>
    <xdr:to>
      <xdr:col>36</xdr:col>
      <xdr:colOff>165100</xdr:colOff>
      <xdr:row>78</xdr:row>
      <xdr:rowOff>2781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7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19308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4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38494</xdr:rowOff>
    </xdr:from>
    <xdr:to>
      <xdr:col>55</xdr:col>
      <xdr:colOff>50800</xdr:colOff>
      <xdr:row>78</xdr:row>
      <xdr:rowOff>140094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124871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36531</xdr:rowOff>
    </xdr:from>
    <xdr:to>
      <xdr:col>50</xdr:col>
      <xdr:colOff>165100</xdr:colOff>
      <xdr:row>78</xdr:row>
      <xdr:rowOff>138131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129258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0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47789</xdr:rowOff>
    </xdr:from>
    <xdr:to>
      <xdr:col>46</xdr:col>
      <xdr:colOff>38100</xdr:colOff>
      <xdr:row>78</xdr:row>
      <xdr:rowOff>149389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2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140516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22854</xdr:rowOff>
    </xdr:from>
    <xdr:to>
      <xdr:col>41</xdr:col>
      <xdr:colOff>101600</xdr:colOff>
      <xdr:row>78</xdr:row>
      <xdr:rowOff>124454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115581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8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144259</xdr:rowOff>
    </xdr:from>
    <xdr:to>
      <xdr:col>36</xdr:col>
      <xdr:colOff>165100</xdr:colOff>
      <xdr:row>78</xdr:row>
      <xdr:rowOff>74409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65536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3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88475</xdr:rowOff>
    </xdr:from>
    <xdr:to>
      <xdr:col>55</xdr:col>
      <xdr:colOff>0</xdr:colOff>
      <xdr:row>97</xdr:row>
      <xdr:rowOff>157474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19125"/>
          <a:ext cx="838200" cy="6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157474</xdr:rowOff>
    </xdr:from>
    <xdr:to>
      <xdr:col>50</xdr:col>
      <xdr:colOff>114300</xdr:colOff>
      <xdr:row>98</xdr:row>
      <xdr:rowOff>12503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88124"/>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12503</xdr:rowOff>
    </xdr:from>
    <xdr:to>
      <xdr:col>45</xdr:col>
      <xdr:colOff>177800</xdr:colOff>
      <xdr:row>98</xdr:row>
      <xdr:rowOff>17684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14603"/>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11379</xdr:rowOff>
    </xdr:from>
    <xdr:to>
      <xdr:col>41</xdr:col>
      <xdr:colOff>50800</xdr:colOff>
      <xdr:row>98</xdr:row>
      <xdr:rowOff>17684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13479"/>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102673</xdr:rowOff>
    </xdr:from>
    <xdr:to>
      <xdr:col>36</xdr:col>
      <xdr:colOff>165100</xdr:colOff>
      <xdr:row>97</xdr:row>
      <xdr:rowOff>32823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6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49350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37675</xdr:rowOff>
    </xdr:from>
    <xdr:to>
      <xdr:col>55</xdr:col>
      <xdr:colOff>50800</xdr:colOff>
      <xdr:row>97</xdr:row>
      <xdr:rowOff>139275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16102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106674</xdr:rowOff>
    </xdr:from>
    <xdr:to>
      <xdr:col>50</xdr:col>
      <xdr:colOff>165100</xdr:colOff>
      <xdr:row>98</xdr:row>
      <xdr:rowOff>36824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27951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3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133153</xdr:rowOff>
    </xdr:from>
    <xdr:to>
      <xdr:col>46</xdr:col>
      <xdr:colOff>38100</xdr:colOff>
      <xdr:row>98</xdr:row>
      <xdr:rowOff>63303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54430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5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138334</xdr:rowOff>
    </xdr:from>
    <xdr:to>
      <xdr:col>41</xdr:col>
      <xdr:colOff>101600</xdr:colOff>
      <xdr:row>98</xdr:row>
      <xdr:rowOff>68484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6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59611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6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132029</xdr:rowOff>
    </xdr:from>
    <xdr:to>
      <xdr:col>36</xdr:col>
      <xdr:colOff>165100</xdr:colOff>
      <xdr:row>98</xdr:row>
      <xdr:rowOff>62179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6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53306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5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15385</xdr:rowOff>
    </xdr:from>
    <xdr:to>
      <xdr:col>85</xdr:col>
      <xdr:colOff>127000</xdr:colOff>
      <xdr:row>38</xdr:row>
      <xdr:rowOff>71120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30485"/>
          <a:ext cx="838200" cy="5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44776</xdr:rowOff>
    </xdr:from>
    <xdr:to>
      <xdr:col>81</xdr:col>
      <xdr:colOff>50800</xdr:colOff>
      <xdr:row>38</xdr:row>
      <xdr:rowOff>71120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559876"/>
          <a:ext cx="889000" cy="2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44776</xdr:rowOff>
    </xdr:from>
    <xdr:to>
      <xdr:col>76</xdr:col>
      <xdr:colOff>114300</xdr:colOff>
      <xdr:row>38</xdr:row>
      <xdr:rowOff>133495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59876"/>
          <a:ext cx="889000" cy="8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95395</xdr:rowOff>
    </xdr:from>
    <xdr:to>
      <xdr:col>71</xdr:col>
      <xdr:colOff>177800</xdr:colOff>
      <xdr:row>38</xdr:row>
      <xdr:rowOff>133495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10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136035</xdr:rowOff>
    </xdr:from>
    <xdr:to>
      <xdr:col>85</xdr:col>
      <xdr:colOff>177800</xdr:colOff>
      <xdr:row>38</xdr:row>
      <xdr:rowOff>66185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7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50962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20320</xdr:rowOff>
    </xdr:from>
    <xdr:to>
      <xdr:col>81</xdr:col>
      <xdr:colOff>101600</xdr:colOff>
      <xdr:row>38</xdr:row>
      <xdr:rowOff>121920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113047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2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165426</xdr:rowOff>
    </xdr:from>
    <xdr:to>
      <xdr:col>76</xdr:col>
      <xdr:colOff>165100</xdr:colOff>
      <xdr:row>38</xdr:row>
      <xdr:rowOff>95576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0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86703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0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82695</xdr:rowOff>
    </xdr:from>
    <xdr:to>
      <xdr:col>72</xdr:col>
      <xdr:colOff>38100</xdr:colOff>
      <xdr:row>39</xdr:row>
      <xdr:rowOff>12845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3972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9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44595</xdr:rowOff>
    </xdr:from>
    <xdr:to>
      <xdr:col>67</xdr:col>
      <xdr:colOff>101600</xdr:colOff>
      <xdr:row>38</xdr:row>
      <xdr:rowOff>146195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5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137322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5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17650</xdr:rowOff>
    </xdr:from>
    <xdr:to>
      <xdr:col>85</xdr:col>
      <xdr:colOff>126364</xdr:colOff>
      <xdr:row>56</xdr:row>
      <xdr:rowOff>104313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0150"/>
          <a:ext cx="1269" cy="111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108140</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70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104313</xdr:rowOff>
    </xdr:from>
    <xdr:to>
      <xdr:col>86</xdr:col>
      <xdr:colOff>25400</xdr:colOff>
      <xdr:row>56</xdr:row>
      <xdr:rowOff>104313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70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135777</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6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17650</xdr:rowOff>
    </xdr:from>
    <xdr:to>
      <xdr:col>86</xdr:col>
      <xdr:colOff>25400</xdr:colOff>
      <xdr:row>50</xdr:row>
      <xdr:rowOff>17650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104313</xdr:rowOff>
    </xdr:from>
    <xdr:to>
      <xdr:col>85</xdr:col>
      <xdr:colOff>127000</xdr:colOff>
      <xdr:row>57</xdr:row>
      <xdr:rowOff>121092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705513"/>
          <a:ext cx="838200" cy="18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35470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122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12593</xdr:rowOff>
    </xdr:from>
    <xdr:to>
      <xdr:col>85</xdr:col>
      <xdr:colOff>177800</xdr:colOff>
      <xdr:row>54</xdr:row>
      <xdr:rowOff>114193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27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71509</xdr:rowOff>
    </xdr:from>
    <xdr:to>
      <xdr:col>81</xdr:col>
      <xdr:colOff>50800</xdr:colOff>
      <xdr:row>57</xdr:row>
      <xdr:rowOff>121092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44159"/>
          <a:ext cx="889000" cy="4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101313</xdr:rowOff>
    </xdr:from>
    <xdr:to>
      <xdr:col>81</xdr:col>
      <xdr:colOff>101600</xdr:colOff>
      <xdr:row>55</xdr:row>
      <xdr:rowOff>31463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47990</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13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23685</xdr:rowOff>
    </xdr:from>
    <xdr:to>
      <xdr:col>76</xdr:col>
      <xdr:colOff>114300</xdr:colOff>
      <xdr:row>57</xdr:row>
      <xdr:rowOff>71509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796335"/>
          <a:ext cx="889000" cy="4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134186</xdr:rowOff>
    </xdr:from>
    <xdr:to>
      <xdr:col>76</xdr:col>
      <xdr:colOff>165100</xdr:colOff>
      <xdr:row>55</xdr:row>
      <xdr:rowOff>64336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80863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16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23685</xdr:rowOff>
    </xdr:from>
    <xdr:to>
      <xdr:col>71</xdr:col>
      <xdr:colOff>177800</xdr:colOff>
      <xdr:row>57</xdr:row>
      <xdr:rowOff>143769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796335"/>
          <a:ext cx="889000" cy="1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169618</xdr:rowOff>
    </xdr:from>
    <xdr:to>
      <xdr:col>72</xdr:col>
      <xdr:colOff>38100</xdr:colOff>
      <xdr:row>55</xdr:row>
      <xdr:rowOff>99768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116295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14970</xdr:rowOff>
    </xdr:from>
    <xdr:to>
      <xdr:col>67</xdr:col>
      <xdr:colOff>101600</xdr:colOff>
      <xdr:row>55</xdr:row>
      <xdr:rowOff>116570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133097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21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53513</xdr:rowOff>
    </xdr:from>
    <xdr:to>
      <xdr:col>85</xdr:col>
      <xdr:colOff>177800</xdr:colOff>
      <xdr:row>56</xdr:row>
      <xdr:rowOff>155113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6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139890</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56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70292</xdr:rowOff>
    </xdr:from>
    <xdr:to>
      <xdr:col>81</xdr:col>
      <xdr:colOff>101600</xdr:colOff>
      <xdr:row>58</xdr:row>
      <xdr:rowOff>442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4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163019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3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20709</xdr:rowOff>
    </xdr:from>
    <xdr:to>
      <xdr:col>76</xdr:col>
      <xdr:colOff>165100</xdr:colOff>
      <xdr:row>57</xdr:row>
      <xdr:rowOff>122309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9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113436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8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144335</xdr:rowOff>
    </xdr:from>
    <xdr:to>
      <xdr:col>72</xdr:col>
      <xdr:colOff>38100</xdr:colOff>
      <xdr:row>57</xdr:row>
      <xdr:rowOff>74485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65612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83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92969</xdr:rowOff>
    </xdr:from>
    <xdr:to>
      <xdr:col>67</xdr:col>
      <xdr:colOff>101600</xdr:colOff>
      <xdr:row>58</xdr:row>
      <xdr:rowOff>23119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6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14246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5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131862</xdr:rowOff>
    </xdr:from>
    <xdr:to>
      <xdr:col>71</xdr:col>
      <xdr:colOff>177800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04962"/>
          <a:ext cx="889000" cy="13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145397</xdr:rowOff>
    </xdr:from>
    <xdr:to>
      <xdr:col>67</xdr:col>
      <xdr:colOff>101600</xdr:colOff>
      <xdr:row>79</xdr:row>
      <xdr:rowOff>75547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1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66674</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6112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81062</xdr:rowOff>
    </xdr:from>
    <xdr:to>
      <xdr:col>67</xdr:col>
      <xdr:colOff>101600</xdr:colOff>
      <xdr:row>79</xdr:row>
      <xdr:rowOff>11212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27739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22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149918</xdr:rowOff>
    </xdr:from>
    <xdr:to>
      <xdr:col>85</xdr:col>
      <xdr:colOff>127000</xdr:colOff>
      <xdr:row>97</xdr:row>
      <xdr:rowOff>158262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80568"/>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149918</xdr:rowOff>
    </xdr:from>
    <xdr:to>
      <xdr:col>81</xdr:col>
      <xdr:colOff>50800</xdr:colOff>
      <xdr:row>97</xdr:row>
      <xdr:rowOff>167429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780568"/>
          <a:ext cx="8890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167429</xdr:rowOff>
    </xdr:from>
    <xdr:to>
      <xdr:col>76</xdr:col>
      <xdr:colOff>114300</xdr:colOff>
      <xdr:row>98</xdr:row>
      <xdr:rowOff>17307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98079"/>
          <a:ext cx="8890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17307</xdr:rowOff>
    </xdr:from>
    <xdr:to>
      <xdr:col>71</xdr:col>
      <xdr:colOff>177800</xdr:colOff>
      <xdr:row>98</xdr:row>
      <xdr:rowOff>32258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819407"/>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47592</xdr:rowOff>
    </xdr:from>
    <xdr:to>
      <xdr:col>67</xdr:col>
      <xdr:colOff>101600</xdr:colOff>
      <xdr:row>97</xdr:row>
      <xdr:rowOff>149192</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67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165719</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45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107462</xdr:rowOff>
    </xdr:from>
    <xdr:to>
      <xdr:col>85</xdr:col>
      <xdr:colOff>177800</xdr:colOff>
      <xdr:row>98</xdr:row>
      <xdr:rowOff>37612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3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85889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71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99118</xdr:rowOff>
    </xdr:from>
    <xdr:to>
      <xdr:col>81</xdr:col>
      <xdr:colOff>101600</xdr:colOff>
      <xdr:row>98</xdr:row>
      <xdr:rowOff>29268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7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20395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82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116629</xdr:rowOff>
    </xdr:from>
    <xdr:to>
      <xdr:col>76</xdr:col>
      <xdr:colOff>165100</xdr:colOff>
      <xdr:row>98</xdr:row>
      <xdr:rowOff>46779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74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37906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84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137957</xdr:rowOff>
    </xdr:from>
    <xdr:to>
      <xdr:col>72</xdr:col>
      <xdr:colOff>38100</xdr:colOff>
      <xdr:row>98</xdr:row>
      <xdr:rowOff>68107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76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59234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86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152908</xdr:rowOff>
    </xdr:from>
    <xdr:to>
      <xdr:col>67</xdr:col>
      <xdr:colOff>101600</xdr:colOff>
      <xdr:row>98</xdr:row>
      <xdr:rowOff>83058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78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74185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87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43688</xdr:rowOff>
    </xdr:from>
    <xdr:to>
      <xdr:col>116</xdr:col>
      <xdr:colOff>63500</xdr:colOff>
      <xdr:row>39</xdr:row>
      <xdr:rowOff>43688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02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43688</xdr:rowOff>
    </xdr:from>
    <xdr:to>
      <xdr:col>111</xdr:col>
      <xdr:colOff>177800</xdr:colOff>
      <xdr:row>39</xdr:row>
      <xdr:rowOff>43688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43688</xdr:rowOff>
    </xdr:from>
    <xdr:to>
      <xdr:col>107</xdr:col>
      <xdr:colOff>50800</xdr:colOff>
      <xdr:row>39</xdr:row>
      <xdr:rowOff>43688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43688</xdr:rowOff>
    </xdr:from>
    <xdr:to>
      <xdr:col>102</xdr:col>
      <xdr:colOff>114300</xdr:colOff>
      <xdr:row>39</xdr:row>
      <xdr:rowOff>43688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150431</xdr:rowOff>
    </xdr:from>
    <xdr:to>
      <xdr:col>98</xdr:col>
      <xdr:colOff>38100</xdr:colOff>
      <xdr:row>39</xdr:row>
      <xdr:rowOff>80581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6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97109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4407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164338</xdr:rowOff>
    </xdr:from>
    <xdr:to>
      <xdr:col>116</xdr:col>
      <xdr:colOff>114300</xdr:colOff>
      <xdr:row>39</xdr:row>
      <xdr:rowOff>94488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79265</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164338</xdr:rowOff>
    </xdr:from>
    <xdr:to>
      <xdr:col>112</xdr:col>
      <xdr:colOff>38100</xdr:colOff>
      <xdr:row>39</xdr:row>
      <xdr:rowOff>94488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85615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164338</xdr:rowOff>
    </xdr:from>
    <xdr:to>
      <xdr:col>107</xdr:col>
      <xdr:colOff>101600</xdr:colOff>
      <xdr:row>39</xdr:row>
      <xdr:rowOff>94488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85615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164338</xdr:rowOff>
    </xdr:from>
    <xdr:to>
      <xdr:col>102</xdr:col>
      <xdr:colOff>165100</xdr:colOff>
      <xdr:row>39</xdr:row>
      <xdr:rowOff>94488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85615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164338</xdr:rowOff>
    </xdr:from>
    <xdr:to>
      <xdr:col>98</xdr:col>
      <xdr:colOff>38100</xdr:colOff>
      <xdr:row>39</xdr:row>
      <xdr:rowOff>94488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85615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歳出決算額は、住民一人当たり</a:t>
          </a:r>
          <a:r>
            <a:rPr kumimoji="1" lang="en-US" altLang="ja-JP" sz="1100">
              <a:latin typeface="ＭＳ Ｐゴシック" panose="020B0600070205080204" pitchFamily="50" charset="-128"/>
              <a:ea typeface="ＭＳ Ｐゴシック" panose="020B0600070205080204" pitchFamily="50" charset="-128"/>
            </a:rPr>
            <a:t>381,136</a:t>
          </a:r>
          <a:r>
            <a:rPr kumimoji="1" lang="ja-JP" altLang="en-US" sz="1100">
              <a:latin typeface="ＭＳ Ｐゴシック" panose="020B0600070205080204" pitchFamily="50" charset="-128"/>
              <a:ea typeface="ＭＳ Ｐゴシック" panose="020B0600070205080204" pitchFamily="50" charset="-128"/>
            </a:rPr>
            <a:t>円に上り、前年度の</a:t>
          </a:r>
          <a:r>
            <a:rPr kumimoji="1" lang="en-US" altLang="ja-JP" sz="1100">
              <a:latin typeface="ＭＳ Ｐゴシック" panose="020B0600070205080204" pitchFamily="50" charset="-128"/>
              <a:ea typeface="ＭＳ Ｐゴシック" panose="020B0600070205080204" pitchFamily="50" charset="-128"/>
            </a:rPr>
            <a:t>354,118</a:t>
          </a:r>
          <a:r>
            <a:rPr kumimoji="1" lang="ja-JP" altLang="en-US" sz="1100">
              <a:latin typeface="ＭＳ Ｐゴシック" panose="020B0600070205080204" pitchFamily="50" charset="-128"/>
              <a:ea typeface="ＭＳ Ｐゴシック" panose="020B0600070205080204" pitchFamily="50" charset="-128"/>
            </a:rPr>
            <a:t>円を</a:t>
          </a:r>
          <a:r>
            <a:rPr kumimoji="1" lang="en-US" altLang="ja-JP" sz="1100">
              <a:latin typeface="ＭＳ Ｐゴシック" panose="020B0600070205080204" pitchFamily="50" charset="-128"/>
              <a:ea typeface="ＭＳ Ｐゴシック" panose="020B0600070205080204" pitchFamily="50" charset="-128"/>
            </a:rPr>
            <a:t>27,018</a:t>
          </a:r>
          <a:r>
            <a:rPr kumimoji="1" lang="ja-JP" altLang="en-US" sz="1100">
              <a:latin typeface="ＭＳ Ｐゴシック" panose="020B0600070205080204" pitchFamily="50" charset="-128"/>
              <a:ea typeface="ＭＳ Ｐゴシック" panose="020B0600070205080204" pitchFamily="50" charset="-128"/>
            </a:rPr>
            <a:t>円も上回った。新型コロナウイルス感染症対策関連経費が減少したものの、物価高騰対応重点支援地方創生臨時交付金を活用した事業が増えたことによる影響が大きい。中核市に移行した令和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年度以降は、類似団体と比較して、全ての目的別一人当たりコストで類似団体平均値を下回っている。</a:t>
          </a:r>
        </a:p>
        <a:p>
          <a:r>
            <a:rPr kumimoji="1" lang="ja-JP" altLang="en-US" sz="1100">
              <a:latin typeface="ＭＳ Ｐゴシック" panose="020B0600070205080204" pitchFamily="50" charset="-128"/>
              <a:ea typeface="ＭＳ Ｐゴシック" panose="020B0600070205080204" pitchFamily="50" charset="-128"/>
            </a:rPr>
            <a:t>民生費は、社会福祉費や生活保護費を中心に扶助費が増加傾向にあることに加え、定額減税調整給付金や制度改正により拡充した児童手当費の大幅な増加により一人当たり</a:t>
          </a:r>
          <a:r>
            <a:rPr kumimoji="1" lang="en-US" altLang="ja-JP" sz="1100">
              <a:latin typeface="ＭＳ Ｐゴシック" panose="020B0600070205080204" pitchFamily="50" charset="-128"/>
              <a:ea typeface="ＭＳ Ｐゴシック" panose="020B0600070205080204" pitchFamily="50" charset="-128"/>
            </a:rPr>
            <a:t>11,722</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178,187→189,909</a:t>
          </a:r>
          <a:r>
            <a:rPr kumimoji="1" lang="ja-JP" altLang="en-US" sz="1100">
              <a:latin typeface="ＭＳ Ｐゴシック" panose="020B0600070205080204" pitchFamily="50" charset="-128"/>
              <a:ea typeface="ＭＳ Ｐゴシック" panose="020B0600070205080204" pitchFamily="50" charset="-128"/>
            </a:rPr>
            <a:t>）増加した。</a:t>
          </a:r>
        </a:p>
        <a:p>
          <a:r>
            <a:rPr kumimoji="1" lang="ja-JP" altLang="en-US" sz="1100">
              <a:latin typeface="ＭＳ Ｐゴシック" panose="020B0600070205080204" pitchFamily="50" charset="-128"/>
              <a:ea typeface="ＭＳ Ｐゴシック" panose="020B0600070205080204" pitchFamily="50" charset="-128"/>
            </a:rPr>
            <a:t>衛生費は、令和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年度に開所した新保健所に係る建設工事請負費、ごみ焼却施設定期修繕料といった普通建設事業費が大きく増加したことで一人当たり</a:t>
          </a:r>
          <a:r>
            <a:rPr kumimoji="1" lang="en-US" altLang="ja-JP" sz="1100">
              <a:latin typeface="ＭＳ Ｐゴシック" panose="020B0600070205080204" pitchFamily="50" charset="-128"/>
              <a:ea typeface="ＭＳ Ｐゴシック" panose="020B0600070205080204" pitchFamily="50" charset="-128"/>
            </a:rPr>
            <a:t>2,470</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32,459→34,929</a:t>
          </a:r>
          <a:r>
            <a:rPr kumimoji="1" lang="ja-JP" altLang="en-US" sz="1100">
              <a:latin typeface="ＭＳ Ｐゴシック" panose="020B0600070205080204" pitchFamily="50" charset="-128"/>
              <a:ea typeface="ＭＳ Ｐゴシック" panose="020B0600070205080204" pitchFamily="50" charset="-128"/>
            </a:rPr>
            <a:t>）増加した。</a:t>
          </a:r>
        </a:p>
        <a:p>
          <a:r>
            <a:rPr kumimoji="1" lang="ja-JP" altLang="en-US" sz="1100">
              <a:latin typeface="ＭＳ Ｐゴシック" panose="020B0600070205080204" pitchFamily="50" charset="-128"/>
              <a:ea typeface="ＭＳ Ｐゴシック" panose="020B0600070205080204" pitchFamily="50" charset="-128"/>
            </a:rPr>
            <a:t>土木費では、市内</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か所の公園での雨水貯留槽の整備により流域貯留施設築造工事請負費が大幅に増となった。また、建築資材や人件費などの高騰により建設コストが近年増加している影響もあり、一人当たり</a:t>
          </a:r>
          <a:r>
            <a:rPr kumimoji="1" lang="en-US" altLang="ja-JP" sz="1100">
              <a:latin typeface="ＭＳ Ｐゴシック" panose="020B0600070205080204" pitchFamily="50" charset="-128"/>
              <a:ea typeface="ＭＳ Ｐゴシック" panose="020B0600070205080204" pitchFamily="50" charset="-128"/>
            </a:rPr>
            <a:t>3,622</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32,067→35,689</a:t>
          </a:r>
          <a:r>
            <a:rPr kumimoji="1" lang="ja-JP" altLang="en-US" sz="1100">
              <a:latin typeface="ＭＳ Ｐゴシック" panose="020B0600070205080204" pitchFamily="50" charset="-128"/>
              <a:ea typeface="ＭＳ Ｐゴシック" panose="020B0600070205080204" pitchFamily="50" charset="-128"/>
            </a:rPr>
            <a:t>）増加した。</a:t>
          </a:r>
        </a:p>
        <a:p>
          <a:r>
            <a:rPr kumimoji="1" lang="ja-JP" altLang="en-US" sz="1100">
              <a:latin typeface="ＭＳ Ｐゴシック" panose="020B0600070205080204" pitchFamily="50" charset="-128"/>
              <a:ea typeface="ＭＳ Ｐゴシック" panose="020B0600070205080204" pitchFamily="50" charset="-128"/>
            </a:rPr>
            <a:t>教育費では、東浅井給食センター施設購入費、東浅井給食センター管理運営委託料といった令和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月に供用開始した東浅井給食センター関連経費が皆増となったため一人当たり</a:t>
          </a:r>
          <a:r>
            <a:rPr kumimoji="1" lang="en-US" altLang="ja-JP" sz="1100">
              <a:latin typeface="ＭＳ Ｐゴシック" panose="020B0600070205080204" pitchFamily="50" charset="-128"/>
              <a:ea typeface="ＭＳ Ｐゴシック" panose="020B0600070205080204" pitchFamily="50" charset="-128"/>
            </a:rPr>
            <a:t>8,234</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28,314→36,548</a:t>
          </a:r>
          <a:r>
            <a:rPr kumimoji="1" lang="ja-JP" altLang="en-US" sz="1100">
              <a:latin typeface="ＭＳ Ｐゴシック" panose="020B0600070205080204" pitchFamily="50" charset="-128"/>
              <a:ea typeface="ＭＳ Ｐゴシック" panose="020B0600070205080204" pitchFamily="50" charset="-128"/>
            </a:rPr>
            <a:t>）増加した。</a:t>
          </a:r>
        </a:p>
        <a:p>
          <a:r>
            <a:rPr kumimoji="1" lang="ja-JP" altLang="en-US" sz="1100">
              <a:latin typeface="ＭＳ Ｐゴシック" panose="020B0600070205080204" pitchFamily="50" charset="-128"/>
              <a:ea typeface="ＭＳ Ｐゴシック" panose="020B0600070205080204" pitchFamily="50" charset="-128"/>
            </a:rPr>
            <a:t>今後は、扶助費の経常的経費の伸びが避けられない民生費の増加が見込まれる中、公共施設等総合管理計画の下、施設の統廃合及び維持管理を経済的、効率的に進め、歳出の圧縮に努めていく必要がある。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愛知県一宮市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財政調整基金は、前年度残高</a:t>
          </a:r>
          <a:r>
            <a:rPr kumimoji="1" lang="en-US" altLang="ja-JP" sz="1100">
              <a:latin typeface="ＭＳ ゴシック" pitchFamily="49" charset="-128"/>
              <a:ea typeface="ＭＳ ゴシック" pitchFamily="49" charset="-128"/>
            </a:rPr>
            <a:t>74.7</a:t>
          </a:r>
          <a:r>
            <a:rPr kumimoji="1" lang="ja-JP" altLang="en-US" sz="1100">
              <a:latin typeface="ＭＳ ゴシック" pitchFamily="49" charset="-128"/>
              <a:ea typeface="ＭＳ ゴシック" pitchFamily="49" charset="-128"/>
            </a:rPr>
            <a:t>億円のうち令和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年度当初予算で</a:t>
          </a:r>
          <a:r>
            <a:rPr kumimoji="1" lang="en-US" altLang="ja-JP" sz="1100">
              <a:latin typeface="ＭＳ ゴシック" pitchFamily="49" charset="-128"/>
              <a:ea typeface="ＭＳ ゴシック" pitchFamily="49" charset="-128"/>
            </a:rPr>
            <a:t>40.0</a:t>
          </a:r>
          <a:r>
            <a:rPr kumimoji="1" lang="ja-JP" altLang="en-US" sz="1100">
              <a:latin typeface="ＭＳ ゴシック" pitchFamily="49" charset="-128"/>
              <a:ea typeface="ＭＳ ゴシック" pitchFamily="49" charset="-128"/>
            </a:rPr>
            <a:t>億円を取り崩したが、補正予算で</a:t>
          </a:r>
          <a:r>
            <a:rPr kumimoji="1" lang="en-US" altLang="ja-JP" sz="1100">
              <a:latin typeface="ＭＳ ゴシック" pitchFamily="49" charset="-128"/>
              <a:ea typeface="ＭＳ ゴシック" pitchFamily="49" charset="-128"/>
            </a:rPr>
            <a:t>40.0</a:t>
          </a:r>
          <a:r>
            <a:rPr kumimoji="1" lang="ja-JP" altLang="en-US" sz="1100">
              <a:latin typeface="ＭＳ ゴシック" pitchFamily="49" charset="-128"/>
              <a:ea typeface="ＭＳ ゴシック" pitchFamily="49" charset="-128"/>
            </a:rPr>
            <a:t>億円積み立てたことで、結果的には利子分の積立が増となり、年度末残高は過去最高の</a:t>
          </a:r>
          <a:r>
            <a:rPr kumimoji="1" lang="en-US" altLang="ja-JP" sz="1100">
              <a:latin typeface="ＭＳ ゴシック" pitchFamily="49" charset="-128"/>
              <a:ea typeface="ＭＳ ゴシック" pitchFamily="49" charset="-128"/>
            </a:rPr>
            <a:t>74.8</a:t>
          </a:r>
          <a:r>
            <a:rPr kumimoji="1" lang="ja-JP" altLang="en-US" sz="1100">
              <a:latin typeface="ＭＳ ゴシック" pitchFamily="49" charset="-128"/>
              <a:ea typeface="ＭＳ ゴシック" pitchFamily="49" charset="-128"/>
            </a:rPr>
            <a:t>億円となった。今後も財政調整基金の適正水準の維持に努めていく。</a:t>
          </a:r>
        </a:p>
        <a:p>
          <a:r>
            <a:rPr kumimoji="1" lang="ja-JP" altLang="en-US" sz="1100">
              <a:latin typeface="ＭＳ ゴシック" pitchFamily="49" charset="-128"/>
              <a:ea typeface="ＭＳ ゴシック" pitchFamily="49" charset="-128"/>
            </a:rPr>
            <a:t>　実質収支については、歳出面では東浅井給食センター施設購入費などによる普通建設事業費に加え、扶助費、人件費が増となったが、歳入面で地方特例交付金や、地方交付税、繰入金などの増により歳出を上回る増となり、実質収支額は前年度から</a:t>
          </a:r>
          <a:r>
            <a:rPr kumimoji="1" lang="en-US" altLang="ja-JP" sz="1100">
              <a:latin typeface="ＭＳ ゴシック" pitchFamily="49" charset="-128"/>
              <a:ea typeface="ＭＳ ゴシック" pitchFamily="49" charset="-128"/>
            </a:rPr>
            <a:t>15.6</a:t>
          </a:r>
          <a:r>
            <a:rPr kumimoji="1" lang="ja-JP" altLang="en-US" sz="1100">
              <a:latin typeface="ＭＳ ゴシック" pitchFamily="49" charset="-128"/>
              <a:ea typeface="ＭＳ ゴシック" pitchFamily="49" charset="-128"/>
            </a:rPr>
            <a:t>億円増加し、</a:t>
          </a:r>
          <a:r>
            <a:rPr kumimoji="1" lang="en-US" altLang="ja-JP" sz="1100">
              <a:latin typeface="ＭＳ ゴシック" pitchFamily="49" charset="-128"/>
              <a:ea typeface="ＭＳ ゴシック" pitchFamily="49" charset="-128"/>
            </a:rPr>
            <a:t>62.2</a:t>
          </a:r>
          <a:r>
            <a:rPr kumimoji="1" lang="ja-JP" altLang="en-US" sz="1100">
              <a:latin typeface="ＭＳ ゴシック" pitchFamily="49" charset="-128"/>
              <a:ea typeface="ＭＳ ゴシック" pitchFamily="49" charset="-128"/>
            </a:rPr>
            <a:t>億円となった。標準財政規模比は</a:t>
          </a:r>
          <a:r>
            <a:rPr kumimoji="1" lang="en-US" altLang="ja-JP" sz="1100">
              <a:latin typeface="ＭＳ ゴシック" pitchFamily="49" charset="-128"/>
              <a:ea typeface="ＭＳ ゴシック" pitchFamily="49" charset="-128"/>
            </a:rPr>
            <a:t>7.52%</a:t>
          </a:r>
          <a:r>
            <a:rPr kumimoji="1" lang="ja-JP" altLang="en-US" sz="1100">
              <a:latin typeface="ＭＳ ゴシック" pitchFamily="49" charset="-128"/>
              <a:ea typeface="ＭＳ ゴシック" pitchFamily="49" charset="-128"/>
            </a:rPr>
            <a:t>と前年度から</a:t>
          </a:r>
          <a:r>
            <a:rPr kumimoji="1" lang="en-US" altLang="ja-JP" sz="1100">
              <a:latin typeface="ＭＳ ゴシック" pitchFamily="49" charset="-128"/>
              <a:ea typeface="ＭＳ ゴシック" pitchFamily="49" charset="-128"/>
            </a:rPr>
            <a:t>1.71</a:t>
          </a:r>
          <a:r>
            <a:rPr kumimoji="1" lang="ja-JP" altLang="en-US" sz="1100">
              <a:latin typeface="ＭＳ ゴシック" pitchFamily="49" charset="-128"/>
              <a:ea typeface="ＭＳ ゴシック" pitchFamily="49" charset="-128"/>
            </a:rPr>
            <a:t>ポイント上昇した。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愛知県一宮市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年度の国民健康保険事業特別会計は、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年連続で黒字（歳入歳出差引額がプラス）となり、黒字額は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となった。主要な事業費である保険給付費についてみると、前年度に比べて給付費総額は減少している。これは、ボリュームの大きい高齢者層が後期高齢者へ移行しており被保険者数が減少したためと考えられ、今後も被保険者数の減少は続く見込みである。一方、国民健康保険事業費納付金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一般会計からの繰出しについて見直しを行うなど、適切な水準の被保険者負担に基づいた保険税財源を確保するとともに、給付費抑制のため特定健診受診率向上等の取組みを進め、健全な財政運営を図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愛知県一宮市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借入の臨時財政対策債や都市計画債の償還終了の影響により減少に転じた。数年は横ばいで推移するものの、金利上昇の情勢に加え、大規模事業が控えており、長期的には増加するものと考えられる。公営企業債の元利償還金に対する繰入金は、下水道事業が将来的な単独公共下水道の流域下水道への編入を踏まえ投資の抑制に努めていることにより、減少している。</a:t>
          </a:r>
        </a:p>
        <a:p>
          <a:r>
            <a:rPr kumimoji="1" lang="ja-JP" altLang="en-US" sz="1200">
              <a:latin typeface="ＭＳ ゴシック" pitchFamily="49" charset="-128"/>
              <a:ea typeface="ＭＳ ゴシック" pitchFamily="49" charset="-128"/>
            </a:rPr>
            <a:t>　算入公債費等は、臨時財政対策債の発行抑制傾向により減少している。</a:t>
          </a:r>
        </a:p>
        <a:p>
          <a:r>
            <a:rPr kumimoji="1" lang="ja-JP" altLang="en-US" sz="1200">
              <a:latin typeface="ＭＳ ゴシック" pitchFamily="49" charset="-128"/>
              <a:ea typeface="ＭＳ ゴシック" pitchFamily="49" charset="-128"/>
            </a:rPr>
            <a:t>　これらの結果、令和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が増加したことに加え、算入公債費等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が減少したため、実質公債費比率の分子</a:t>
          </a:r>
          <a:r>
            <a:rPr kumimoji="1" lang="en-US" altLang="ja-JP" sz="1200">
              <a:latin typeface="ＭＳ ゴシック" pitchFamily="49" charset="-128"/>
              <a:ea typeface="ＭＳ ゴシック" pitchFamily="49" charset="-128"/>
            </a:rPr>
            <a:t>(A-B)</a:t>
          </a:r>
          <a:r>
            <a:rPr kumimoji="1" lang="ja-JP" altLang="en-US" sz="1200">
              <a:latin typeface="ＭＳ ゴシック" pitchFamily="49" charset="-128"/>
              <a:ea typeface="ＭＳ ゴシック" pitchFamily="49" charset="-128"/>
            </a:rPr>
            <a:t>は増となった。</a:t>
          </a:r>
        </a:p>
        <a:p>
          <a:r>
            <a:rPr kumimoji="1" lang="ja-JP" altLang="en-US" sz="1200">
              <a:latin typeface="ＭＳ ゴシック" pitchFamily="49" charset="-128"/>
              <a:ea typeface="ＭＳ ゴシック" pitchFamily="49" charset="-128"/>
            </a:rPr>
            <a:t>　今後も市の中期財政計画に則り計画的な地方債の借入れなど適切な財政運営に努めていく。</a:t>
          </a: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満期一括償還地方債の借入れはない。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愛知県一宮市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一般会計等に係る地方債現在高は、臨時財政対策債及び合併特例事業債の大幅な減により減少した。また、公営企業債等繰入見込額の減少は、下水道事業における投資の抑制が主な要因である。</a:t>
          </a:r>
        </a:p>
        <a:p>
          <a:r>
            <a:rPr kumimoji="1" lang="ja-JP" altLang="en-US" sz="1200">
              <a:latin typeface="ＭＳ ゴシック" pitchFamily="49" charset="-128"/>
              <a:ea typeface="ＭＳ ゴシック" pitchFamily="49" charset="-128"/>
            </a:rPr>
            <a:t>　退職手当負担見込額は勤続年数の長い職員数の割合が増えたことにより増加し、債務負担行為に基づく支出予定額は、</a:t>
          </a:r>
          <a:r>
            <a:rPr kumimoji="1" lang="en-US" altLang="ja-JP" sz="1200">
              <a:latin typeface="ＭＳ ゴシック" pitchFamily="49" charset="-128"/>
              <a:ea typeface="ＭＳ ゴシック" pitchFamily="49" charset="-128"/>
            </a:rPr>
            <a:t>PFI</a:t>
          </a:r>
          <a:r>
            <a:rPr kumimoji="1" lang="ja-JP" altLang="en-US" sz="1200">
              <a:latin typeface="ＭＳ ゴシック" pitchFamily="49" charset="-128"/>
              <a:ea typeface="ＭＳ ゴシック" pitchFamily="49" charset="-128"/>
            </a:rPr>
            <a:t>による東浅井給食センター運営事業の開始により増加している。</a:t>
          </a:r>
        </a:p>
        <a:p>
          <a:r>
            <a:rPr kumimoji="1" lang="ja-JP" altLang="en-US" sz="1200">
              <a:latin typeface="ＭＳ ゴシック" pitchFamily="49" charset="-128"/>
              <a:ea typeface="ＭＳ ゴシック" pitchFamily="49" charset="-128"/>
            </a:rPr>
            <a:t>　充当可能基金は、東浅井給食センター整備事業の財源として公共施設整備等基金を</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億円取り崩したことにより減少した。</a:t>
          </a:r>
        </a:p>
        <a:p>
          <a:r>
            <a:rPr kumimoji="1" lang="ja-JP" altLang="en-US" sz="1200">
              <a:latin typeface="ＭＳ ゴシック" pitchFamily="49" charset="-128"/>
              <a:ea typeface="ＭＳ ゴシック" pitchFamily="49" charset="-128"/>
            </a:rPr>
            <a:t> 充当可能特定歳入の減少は、下水道事業債の残高が減少したことによる都市計画税の減少が主な要因である。</a:t>
          </a:r>
        </a:p>
        <a:p>
          <a:r>
            <a:rPr kumimoji="1" lang="ja-JP" altLang="en-US" sz="1200">
              <a:latin typeface="ＭＳ ゴシック" pitchFamily="49" charset="-128"/>
              <a:ea typeface="ＭＳ ゴシック" pitchFamily="49" charset="-128"/>
            </a:rPr>
            <a:t>　基準財政需要額算入見込額は、合併特例債の償還が進んだことや臨時財政対策債の発行減により減少した。</a:t>
          </a:r>
        </a:p>
        <a:p>
          <a:r>
            <a:rPr kumimoji="1" lang="ja-JP" altLang="en-US" sz="1200">
              <a:latin typeface="ＭＳ ゴシック" pitchFamily="49" charset="-128"/>
              <a:ea typeface="ＭＳ ゴシック" pitchFamily="49" charset="-128"/>
            </a:rPr>
            <a:t>　これらの結果、令和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と、そこから控除する額である充当可能財源等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がともに減少したが、</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の減少の方が大きいため、将来負担比率の分子</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は増加した。</a:t>
          </a:r>
        </a:p>
        <a:p>
          <a:endParaRPr kumimoji="1" lang="ja-JP" altLang="en-US" sz="1200">
            <a:latin typeface="ＭＳ ゴシック" pitchFamily="49" charset="-128"/>
            <a:ea typeface="ＭＳ ゴシック" pitchFamily="49" charset="-128"/>
          </a:endParaRPr>
        </a:p>
        <a:p>
          <a:endParaRPr kumimoji="1" lang="ja-JP" altLang="en-US" sz="12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愛知県一宮市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・財政調整基金は運用益による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百万円の増となったが、 公共施設整備等基金から東浅井給食センター整備費用の財源として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億円の確保を目標に掲げ、財政状況を踏まえて可能な範囲の額を積み立てることを予定している。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・公共施設整備等基金は、公共施設等総合管理計画に基づく施設の更新・統廃合・長寿命化などの実施に向けて、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可能な範囲の額を積み立てることを予定している。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・公共施設整備等基金：公共施設の整備及びその適切な維持管理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・いちのみや応援基金：いちのみや応援寄附金を財源として、寄附者が指定する分野に係る政策・事業の実施及び推進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・公共施設整備等基金：東浅井給食センター整備費用の財源として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・いちのみや応援基金：都市公園新設改良事業などの財源として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いちのみや応援寄附金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・公共施設整備等基金：学校施設の更新などの大規模事業が予定されており、その財源とするため、可能な範囲の額を積み立てる。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・市勢振興基金：市勢振興及び市民活動の推進に資する事業の財源とするため、毎年株式配当金等を積み立てる。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億円の取崩しを行ったが、他の財源による調整や決算見込みを踏まえて同額の積立てができたことに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より、最終的に運用益分による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年までを計画期間とする一宮市中期財政計画においては、財源の年度間不均衡の調整や災害等への緊急的な</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財政出動に備えて、標準財政規模の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億円に加え、水害や新たな感染症の拡大への対応に備えるため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度が必要となると想定し、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億円の確保を目標に掲げ、財政状況を踏まえて可能な範囲の額を積み立てる。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・取崩しがなく、基金残高の利子分のみの積立が続いており、増減がない。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・積立、取崩しの予定はない。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11063E8-E292-4520-9109-7B35AE755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867128-689B-4740-A155-6E7F12D45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DDB8839-74A4-45D8-A49A-8ECB10882741}"/>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2793FA1-0721-4584-807F-47E70C7AE9F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C0D58E3-4864-417C-A546-514ABD78A21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8A44E59-813B-4063-9FAC-FB91D625895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0D0CBD-6A57-43E3-B04F-24A2EF79F3B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8B2F143-EA03-43A0-AD8F-F339CDC2D67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26D421F-7407-4CDE-B508-3F5742AE1A5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2CA3FE9-AC47-4412-9B82-CC889B06920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F3359C2-8667-438B-95D4-103134E9F16D}"/>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A061E0C-42DC-45F9-A5ED-408B3457AD6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28EEC1C-BCF9-44A9-9654-8865513A97A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6115BEB-3402-4768-B80E-7087BCBA33A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DB7031A-E1A8-402A-A3E1-D9917DE046A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658A456-1910-4D46-835B-87AEB489118C}"/>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3AE4A9C-E5E8-456F-B09B-F7875C96377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92699C0-A495-4496-9809-5A9611B7199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5D38A5C-21F7-46CA-BF11-9EFDEA8C792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E32783E-31AC-4ACB-A5EF-07E3C9EDEA8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C8035E6-6AD3-4A83-A508-9D8D622A02F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41A665E-473D-432F-B04D-9FB6DF18D12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7B754C9-0931-479F-82E7-9CFC2DCE16F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7EA0795-1B96-42CC-9359-C3F865D3F01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3952106-7CB4-4872-8E8A-60DE0222974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D0B4EE7-A858-481B-A70B-81BC2EE6269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405E2E7-2068-4E59-89CA-2C562ABB20B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EBD86B0-040B-47A8-BE2D-F3195DC0791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A0E412A-D3C4-4C46-94BA-BC8FF99C084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B9E6CB7-E57C-4415-9388-9EB62D02166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BF55D98-1261-474A-8201-1DAEC26543F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A30B8AA-EF65-43AB-8C57-A415BDD8330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B5BBA83-681B-4A0F-AD03-716763A02FB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DD2E93D-F5FC-4CDE-86F8-77A5A62E2B8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31F5523-041B-4CFF-8D4A-A4E4319D1CE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B34C2E0-078E-49D9-843B-71E173D1960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B869136-505B-459D-988C-359AF4B7B88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5D20B00-5F9B-4E83-A494-F7AB52BDF69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D1B9FF5-69FF-4A2D-A48A-EFB3480C08E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CF0A556-CD5B-4993-A2C7-ECB0004466C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6A8C102-11D7-4131-B9F1-8C5F00902C5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BA57892-6A68-43A6-AFC8-CC36842A314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A08C4E9-887E-47EF-A1DE-313B3804E38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E6100B1-6AF3-4088-943B-1BB9CA076B3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D64C9B3-FBA9-4B95-A162-C634BF56D04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5F3AC76-BADE-4599-8712-115EAAD1B8FB}"/>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2B7411B-4302-4575-AFC5-5D6E091007E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令和</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年度は</a:t>
          </a:r>
          <a:r>
            <a:rPr kumimoji="1" lang="en-US" altLang="ja-JP" sz="900">
              <a:latin typeface="ＭＳ Ｐゴシック" panose="020B0600070205080204" pitchFamily="50" charset="-128"/>
              <a:ea typeface="ＭＳ Ｐゴシック" panose="020B0600070205080204" pitchFamily="50" charset="-128"/>
            </a:rPr>
            <a:t>65.4%</a:t>
          </a:r>
          <a:r>
            <a:rPr kumimoji="1" lang="ja-JP" altLang="en-US" sz="900">
              <a:latin typeface="ＭＳ Ｐゴシック" panose="020B0600070205080204" pitchFamily="50" charset="-128"/>
              <a:ea typeface="ＭＳ Ｐゴシック" panose="020B0600070205080204" pitchFamily="50" charset="-128"/>
            </a:rPr>
            <a:t>であった有形固定資産減価償却率は、令和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年度は</a:t>
          </a:r>
          <a:r>
            <a:rPr kumimoji="1" lang="en-US" altLang="ja-JP" sz="900">
              <a:latin typeface="ＭＳ Ｐゴシック" panose="020B0600070205080204" pitchFamily="50" charset="-128"/>
              <a:ea typeface="ＭＳ Ｐゴシック" panose="020B0600070205080204" pitchFamily="50" charset="-128"/>
            </a:rPr>
            <a:t>70.7%</a:t>
          </a:r>
          <a:r>
            <a:rPr kumimoji="1" lang="ja-JP" altLang="en-US" sz="900">
              <a:latin typeface="ＭＳ Ｐゴシック" panose="020B0600070205080204" pitchFamily="50" charset="-128"/>
              <a:ea typeface="ＭＳ Ｐゴシック" panose="020B0600070205080204" pitchFamily="50" charset="-128"/>
            </a:rPr>
            <a:t>と年々緩やかに上昇している。</a:t>
          </a:r>
        </a:p>
        <a:p>
          <a:r>
            <a:rPr kumimoji="1" lang="ja-JP" altLang="en-US" sz="900">
              <a:latin typeface="ＭＳ Ｐゴシック" panose="020B0600070205080204" pitchFamily="50" charset="-128"/>
              <a:ea typeface="ＭＳ Ｐゴシック" panose="020B0600070205080204" pitchFamily="50" charset="-128"/>
            </a:rPr>
            <a:t>　新庁舎や保健所の建設など合併特例事業を推し進めているものの、学校や保育園などの既存施設の老朽化が進んでいるため、有形固定資産減価償却率は類似団体と比べてやや高い値を示している。今後</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年間で公共施設等の延べ床面積を</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％縮減するという目標を掲げる公共施設等総合管理計画の下、令和</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年度には、個別施設計画「施設のあり方計画」を各部局で策定した。今後は、本計画に基づき、老朽化した施設の除却や更新時の複合化などを進め、有形固定資産減価償却率の上昇を抑制するよう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AF7A672-37AE-4E4E-B181-CAF496834DD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E0B3960-43C2-4E0E-A936-1F73042B1FD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52E0D36-4296-4B2F-B538-9D6CBD8BF19B}"/>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FADB301-B41F-445C-9D70-A3F1C79C3F62}"/>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0CEC72E-A91E-4540-AD2D-8C8B6275E1F2}"/>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C25E95D-DD89-4AE2-B390-3FAAB6EA13C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3BEC519-8D41-4960-8ED4-C9249BDF2E7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37BFF59-4A89-4F26-A444-E92A03CB93FB}"/>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22ECC1B-279C-4179-90AD-32B178A12B4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7B17767-3406-497A-9CF1-D51671146631}"/>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BE9C0ED-64E3-4E7F-AF7D-4E1097FEF7B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891AC07-5DD5-41F0-AE0D-90336729FC09}"/>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1EC990F-0582-4B3F-A55F-159537E6320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44E1A25-5937-45AB-92DB-F71FBC6999B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B425D96-ACEF-4CDD-B802-3C66BCFB154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7F65889-DAFD-4534-B2A7-FB02EB7FC2E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12C0B9F4-0D04-409B-8843-4FD4B10839C5}"/>
            </a:ext>
          </a:extLst>
        </xdr:cNvPr>
        <xdr:cNvCxnSpPr/>
      </xdr:nvCxnSpPr>
      <xdr:spPr>
        <a:xfrm flipV="1">
          <a:off x="4206240" y="535559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2101F7BA-CA7B-4FCA-B5B1-91AE4D7D3EBB}"/>
            </a:ext>
          </a:extLst>
        </xdr:cNvPr>
        <xdr:cNvSpPr txBox="1"/>
      </xdr:nvSpPr>
      <xdr:spPr>
        <a:xfrm>
          <a:off x="4258945"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DCC1177C-E9F7-4CB5-8D9B-AB9CF5E9EA4B}"/>
            </a:ext>
          </a:extLst>
        </xdr:cNvPr>
        <xdr:cNvCxnSpPr/>
      </xdr:nvCxnSpPr>
      <xdr:spPr>
        <a:xfrm>
          <a:off x="4119245" y="65703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759DEF2F-3D55-4205-B2A8-F2CF31B0F620}"/>
            </a:ext>
          </a:extLst>
        </xdr:cNvPr>
        <xdr:cNvSpPr txBox="1"/>
      </xdr:nvSpPr>
      <xdr:spPr>
        <a:xfrm>
          <a:off x="4258945" y="51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E3213FD5-4FB1-4197-9E39-384542A09FDB}"/>
            </a:ext>
          </a:extLst>
        </xdr:cNvPr>
        <xdr:cNvCxnSpPr/>
      </xdr:nvCxnSpPr>
      <xdr:spPr>
        <a:xfrm>
          <a:off x="4119245" y="53555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056F8FDC-9DA8-4199-BEA0-777F91EED72C}"/>
            </a:ext>
          </a:extLst>
        </xdr:cNvPr>
        <xdr:cNvSpPr txBox="1"/>
      </xdr:nvSpPr>
      <xdr:spPr>
        <a:xfrm>
          <a:off x="4258945" y="59580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1FC4485D-1863-448C-B323-14EBC07C66AC}"/>
            </a:ext>
          </a:extLst>
        </xdr:cNvPr>
        <xdr:cNvSpPr/>
      </xdr:nvSpPr>
      <xdr:spPr>
        <a:xfrm>
          <a:off x="4157345" y="6102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7647322A-117F-4B45-BF65-7E4DEECDC8D4}"/>
            </a:ext>
          </a:extLst>
        </xdr:cNvPr>
        <xdr:cNvSpPr/>
      </xdr:nvSpPr>
      <xdr:spPr>
        <a:xfrm>
          <a:off x="3537585" y="60703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B950663D-C7AF-49F2-BC50-E0339FCD66D6}"/>
            </a:ext>
          </a:extLst>
        </xdr:cNvPr>
        <xdr:cNvSpPr/>
      </xdr:nvSpPr>
      <xdr:spPr>
        <a:xfrm>
          <a:off x="2867025" y="6038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D1718890-9C90-4788-9D92-CC070F9B0D24}"/>
            </a:ext>
          </a:extLst>
        </xdr:cNvPr>
        <xdr:cNvSpPr/>
      </xdr:nvSpPr>
      <xdr:spPr>
        <a:xfrm>
          <a:off x="2196465" y="6002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135043</xdr:rowOff>
    </xdr:from>
    <xdr:to>
      <xdr:col>7</xdr:col>
      <xdr:colOff>187325</xdr:colOff>
      <xdr:row>31</xdr:row>
      <xdr:rowOff>65193</xdr:rowOff>
    </xdr:to>
    <xdr:sp macro="" textlink="">
      <xdr:nvSpPr>
        <xdr:cNvPr id="75" name="フローチャート: 判断 74">
          <a:extLst>
            <a:ext uri="{FF2B5EF4-FFF2-40B4-BE49-F238E27FC236}">
              <a16:creationId xmlns:a16="http://schemas.microsoft.com/office/drawing/2014/main" id="{14FA75FF-08C2-4667-BF2C-3E0BFE4485D3}"/>
            </a:ext>
          </a:extLst>
        </xdr:cNvPr>
        <xdr:cNvSpPr/>
      </xdr:nvSpPr>
      <xdr:spPr>
        <a:xfrm>
          <a:off x="1525905" y="59338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D8E624C-F792-4A57-8D37-EF0F9CBCA0A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B851CFF-FE19-4396-81A8-8D843C343CC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5370D24-B39E-4F31-8165-5A88B60056C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125EB26-F371-4DEC-B70F-61FB8C0B898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CEB834A-166E-4AAE-86CA-D2B76902965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108797</xdr:rowOff>
    </xdr:from>
    <xdr:to>
      <xdr:col>23</xdr:col>
      <xdr:colOff>136525</xdr:colOff>
      <xdr:row>33</xdr:row>
      <xdr:rowOff>38947</xdr:rowOff>
    </xdr:to>
    <xdr:sp macro="" textlink="">
      <xdr:nvSpPr>
        <xdr:cNvPr id="81" name="楕円 80">
          <a:extLst>
            <a:ext uri="{FF2B5EF4-FFF2-40B4-BE49-F238E27FC236}">
              <a16:creationId xmlns:a16="http://schemas.microsoft.com/office/drawing/2014/main" id="{8A648A9A-A93B-400B-BC7F-3AA6E8DBC8C4}"/>
            </a:ext>
          </a:extLst>
        </xdr:cNvPr>
        <xdr:cNvSpPr/>
      </xdr:nvSpPr>
      <xdr:spPr>
        <a:xfrm>
          <a:off x="4157345" y="6242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87224</xdr:rowOff>
    </xdr:from>
    <xdr:ext cx="405111" cy="259045"/>
    <xdr:sp macro="" textlink="">
      <xdr:nvSpPr>
        <xdr:cNvPr id="82" name="有形固定資産減価償却率該当値テキスト">
          <a:extLst>
            <a:ext uri="{FF2B5EF4-FFF2-40B4-BE49-F238E27FC236}">
              <a16:creationId xmlns:a16="http://schemas.microsoft.com/office/drawing/2014/main" id="{429C5BB5-36AA-4794-9782-A3B8600ACDFB}"/>
            </a:ext>
          </a:extLst>
        </xdr:cNvPr>
        <xdr:cNvSpPr txBox="1"/>
      </xdr:nvSpPr>
      <xdr:spPr>
        <a:xfrm>
          <a:off x="4258945" y="6221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83608</xdr:rowOff>
    </xdr:from>
    <xdr:to>
      <xdr:col>19</xdr:col>
      <xdr:colOff>187325</xdr:colOff>
      <xdr:row>33</xdr:row>
      <xdr:rowOff>13758</xdr:rowOff>
    </xdr:to>
    <xdr:sp macro="" textlink="">
      <xdr:nvSpPr>
        <xdr:cNvPr id="83" name="楕円 82">
          <a:extLst>
            <a:ext uri="{FF2B5EF4-FFF2-40B4-BE49-F238E27FC236}">
              <a16:creationId xmlns:a16="http://schemas.microsoft.com/office/drawing/2014/main" id="{59FA2183-FEC1-4481-B9BF-4294C456CCB1}"/>
            </a:ext>
          </a:extLst>
        </xdr:cNvPr>
        <xdr:cNvSpPr/>
      </xdr:nvSpPr>
      <xdr:spPr>
        <a:xfrm>
          <a:off x="3537585" y="62177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134408</xdr:rowOff>
    </xdr:from>
    <xdr:to>
      <xdr:col>23</xdr:col>
      <xdr:colOff>85725</xdr:colOff>
      <xdr:row>32</xdr:row>
      <xdr:rowOff>159597</xdr:rowOff>
    </xdr:to>
    <xdr:cxnSp macro="">
      <xdr:nvCxnSpPr>
        <xdr:cNvPr id="84" name="直線コネクタ 83">
          <a:extLst>
            <a:ext uri="{FF2B5EF4-FFF2-40B4-BE49-F238E27FC236}">
              <a16:creationId xmlns:a16="http://schemas.microsoft.com/office/drawing/2014/main" id="{B0511A24-26C3-4CE2-AF23-A8D4A050BE8D}"/>
            </a:ext>
          </a:extLst>
        </xdr:cNvPr>
        <xdr:cNvCxnSpPr/>
      </xdr:nvCxnSpPr>
      <xdr:spPr>
        <a:xfrm>
          <a:off x="3588385" y="6268508"/>
          <a:ext cx="61976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29633</xdr:rowOff>
    </xdr:from>
    <xdr:to>
      <xdr:col>15</xdr:col>
      <xdr:colOff>187325</xdr:colOff>
      <xdr:row>32</xdr:row>
      <xdr:rowOff>131233</xdr:rowOff>
    </xdr:to>
    <xdr:sp macro="" textlink="">
      <xdr:nvSpPr>
        <xdr:cNvPr id="85" name="楕円 84">
          <a:extLst>
            <a:ext uri="{FF2B5EF4-FFF2-40B4-BE49-F238E27FC236}">
              <a16:creationId xmlns:a16="http://schemas.microsoft.com/office/drawing/2014/main" id="{0FF3A9D9-99BE-414A-BB8B-0FD494F6CE81}"/>
            </a:ext>
          </a:extLst>
        </xdr:cNvPr>
        <xdr:cNvSpPr/>
      </xdr:nvSpPr>
      <xdr:spPr>
        <a:xfrm>
          <a:off x="2867025" y="61637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80433</xdr:rowOff>
    </xdr:from>
    <xdr:to>
      <xdr:col>19</xdr:col>
      <xdr:colOff>136525</xdr:colOff>
      <xdr:row>32</xdr:row>
      <xdr:rowOff>134408</xdr:rowOff>
    </xdr:to>
    <xdr:cxnSp macro="">
      <xdr:nvCxnSpPr>
        <xdr:cNvPr id="86" name="直線コネクタ 85">
          <a:extLst>
            <a:ext uri="{FF2B5EF4-FFF2-40B4-BE49-F238E27FC236}">
              <a16:creationId xmlns:a16="http://schemas.microsoft.com/office/drawing/2014/main" id="{57429A54-42B9-46DF-85AB-3201581DF009}"/>
            </a:ext>
          </a:extLst>
        </xdr:cNvPr>
        <xdr:cNvCxnSpPr/>
      </xdr:nvCxnSpPr>
      <xdr:spPr>
        <a:xfrm>
          <a:off x="2917825" y="6214533"/>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7" name="楕円 86">
          <a:extLst>
            <a:ext uri="{FF2B5EF4-FFF2-40B4-BE49-F238E27FC236}">
              <a16:creationId xmlns:a16="http://schemas.microsoft.com/office/drawing/2014/main" id="{95A5D312-FADC-45C4-A655-3152B54F8B79}"/>
            </a:ext>
          </a:extLst>
        </xdr:cNvPr>
        <xdr:cNvSpPr/>
      </xdr:nvSpPr>
      <xdr:spPr>
        <a:xfrm>
          <a:off x="2196465" y="6113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26458</xdr:rowOff>
    </xdr:from>
    <xdr:to>
      <xdr:col>15</xdr:col>
      <xdr:colOff>136525</xdr:colOff>
      <xdr:row>32</xdr:row>
      <xdr:rowOff>80433</xdr:rowOff>
    </xdr:to>
    <xdr:cxnSp macro="">
      <xdr:nvCxnSpPr>
        <xdr:cNvPr id="88" name="直線コネクタ 87">
          <a:extLst>
            <a:ext uri="{FF2B5EF4-FFF2-40B4-BE49-F238E27FC236}">
              <a16:creationId xmlns:a16="http://schemas.microsoft.com/office/drawing/2014/main" id="{35A85A4F-CAE7-4638-B6B5-DDAACA803077}"/>
            </a:ext>
          </a:extLst>
        </xdr:cNvPr>
        <xdr:cNvCxnSpPr/>
      </xdr:nvCxnSpPr>
      <xdr:spPr>
        <a:xfrm>
          <a:off x="2247265" y="6160558"/>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89" name="楕円 88">
          <a:extLst>
            <a:ext uri="{FF2B5EF4-FFF2-40B4-BE49-F238E27FC236}">
              <a16:creationId xmlns:a16="http://schemas.microsoft.com/office/drawing/2014/main" id="{2727A969-45E2-412D-82F8-9B7470A8925F}"/>
            </a:ext>
          </a:extLst>
        </xdr:cNvPr>
        <xdr:cNvSpPr/>
      </xdr:nvSpPr>
      <xdr:spPr>
        <a:xfrm>
          <a:off x="1525905" y="6055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140335</xdr:rowOff>
    </xdr:from>
    <xdr:to>
      <xdr:col>11</xdr:col>
      <xdr:colOff>136525</xdr:colOff>
      <xdr:row>32</xdr:row>
      <xdr:rowOff>26458</xdr:rowOff>
    </xdr:to>
    <xdr:cxnSp macro="">
      <xdr:nvCxnSpPr>
        <xdr:cNvPr id="90" name="直線コネクタ 89">
          <a:extLst>
            <a:ext uri="{FF2B5EF4-FFF2-40B4-BE49-F238E27FC236}">
              <a16:creationId xmlns:a16="http://schemas.microsoft.com/office/drawing/2014/main" id="{85187CA1-C501-43FD-A188-6705F4D74D9B}"/>
            </a:ext>
          </a:extLst>
        </xdr:cNvPr>
        <xdr:cNvCxnSpPr/>
      </xdr:nvCxnSpPr>
      <xdr:spPr>
        <a:xfrm>
          <a:off x="1576705" y="6106795"/>
          <a:ext cx="6705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3837DD59-09F4-47A2-8726-197F17A6F016}"/>
            </a:ext>
          </a:extLst>
        </xdr:cNvPr>
        <xdr:cNvSpPr txBox="1"/>
      </xdr:nvSpPr>
      <xdr:spPr>
        <a:xfrm>
          <a:off x="3395989" y="584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73342C23-1441-48E5-912A-4F692DD823F1}"/>
            </a:ext>
          </a:extLst>
        </xdr:cNvPr>
        <xdr:cNvSpPr txBox="1"/>
      </xdr:nvSpPr>
      <xdr:spPr>
        <a:xfrm>
          <a:off x="2738129" y="5817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B4F1E2AF-0F49-4CE0-98A5-0138D3BF028C}"/>
            </a:ext>
          </a:extLst>
        </xdr:cNvPr>
        <xdr:cNvSpPr txBox="1"/>
      </xdr:nvSpPr>
      <xdr:spPr>
        <a:xfrm>
          <a:off x="2067569"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81720</xdr:rowOff>
    </xdr:from>
    <xdr:ext cx="405111" cy="259045"/>
    <xdr:sp macro="" textlink="">
      <xdr:nvSpPr>
        <xdr:cNvPr id="94" name="n_4aveValue有形固定資産減価償却率">
          <a:extLst>
            <a:ext uri="{FF2B5EF4-FFF2-40B4-BE49-F238E27FC236}">
              <a16:creationId xmlns:a16="http://schemas.microsoft.com/office/drawing/2014/main" id="{44984EE5-F473-4A2E-9686-59A5A27FBFCA}"/>
            </a:ext>
          </a:extLst>
        </xdr:cNvPr>
        <xdr:cNvSpPr txBox="1"/>
      </xdr:nvSpPr>
      <xdr:spPr>
        <a:xfrm>
          <a:off x="1397009" y="5712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4885</xdr:rowOff>
    </xdr:from>
    <xdr:ext cx="405111" cy="259045"/>
    <xdr:sp macro="" textlink="">
      <xdr:nvSpPr>
        <xdr:cNvPr id="95" name="n_1mainValue有形固定資産減価償却率">
          <a:extLst>
            <a:ext uri="{FF2B5EF4-FFF2-40B4-BE49-F238E27FC236}">
              <a16:creationId xmlns:a16="http://schemas.microsoft.com/office/drawing/2014/main" id="{54AD2617-1AF3-4A4F-80A9-BBF8D2592E91}"/>
            </a:ext>
          </a:extLst>
        </xdr:cNvPr>
        <xdr:cNvSpPr txBox="1"/>
      </xdr:nvSpPr>
      <xdr:spPr>
        <a:xfrm>
          <a:off x="3395989" y="630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122360</xdr:rowOff>
    </xdr:from>
    <xdr:ext cx="405111" cy="259045"/>
    <xdr:sp macro="" textlink="">
      <xdr:nvSpPr>
        <xdr:cNvPr id="96" name="n_2mainValue有形固定資産減価償却率">
          <a:extLst>
            <a:ext uri="{FF2B5EF4-FFF2-40B4-BE49-F238E27FC236}">
              <a16:creationId xmlns:a16="http://schemas.microsoft.com/office/drawing/2014/main" id="{C3411A63-5946-4F4D-ABA9-2F1844E5C060}"/>
            </a:ext>
          </a:extLst>
        </xdr:cNvPr>
        <xdr:cNvSpPr txBox="1"/>
      </xdr:nvSpPr>
      <xdr:spPr>
        <a:xfrm>
          <a:off x="2738129" y="6256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7" name="n_3mainValue有形固定資産減価償却率">
          <a:extLst>
            <a:ext uri="{FF2B5EF4-FFF2-40B4-BE49-F238E27FC236}">
              <a16:creationId xmlns:a16="http://schemas.microsoft.com/office/drawing/2014/main" id="{5EC4F4A7-38DF-4CDA-84EE-B780FAA1650A}"/>
            </a:ext>
          </a:extLst>
        </xdr:cNvPr>
        <xdr:cNvSpPr txBox="1"/>
      </xdr:nvSpPr>
      <xdr:spPr>
        <a:xfrm>
          <a:off x="2067569" y="620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10812</xdr:rowOff>
    </xdr:from>
    <xdr:ext cx="405111" cy="259045"/>
    <xdr:sp macro="" textlink="">
      <xdr:nvSpPr>
        <xdr:cNvPr id="98" name="n_4mainValue有形固定資産減価償却率">
          <a:extLst>
            <a:ext uri="{FF2B5EF4-FFF2-40B4-BE49-F238E27FC236}">
              <a16:creationId xmlns:a16="http://schemas.microsoft.com/office/drawing/2014/main" id="{D0F8C1B6-068E-4CD6-9EBB-99F85F8BA427}"/>
            </a:ext>
          </a:extLst>
        </xdr:cNvPr>
        <xdr:cNvSpPr txBox="1"/>
      </xdr:nvSpPr>
      <xdr:spPr>
        <a:xfrm>
          <a:off x="1397009" y="614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BE39EEC-AFCC-4597-BC66-69D763A164F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2CAE806-FF69-45E7-BEB7-C392C691F949}"/>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93B0DF5-954A-4324-A388-F95D26C871F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6AF4295-EEFC-4ACB-8628-77FA75339B0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EB53627-B4A8-4754-A0D4-1400C6F212C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2BC8020-A4CE-4AA2-9A32-F50BE91F431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F6922F6-69DC-4696-A392-2C154ABA22B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8AE5062-0013-4189-99C1-1A21BF31B09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50B9C89-C744-40E6-BDA5-7A0FAE9F017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6865AF6-C5E2-45DB-B918-DAC941D94D3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BAF0486-9181-4473-8C8D-13090FFAEB3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4865D3D-E3EC-48B6-B04C-45BA1FE7167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F5B10ED-1C23-4F85-86C9-3210BD7AD12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公共施設整備等基金の取崩しにより充当可能財源が減少したが、地方債現在高や公営企業債等繰入見込額の減により将来負担額が大きく減少したため、計算式の分子は良化した。また、扶助費を中心に経常経費充当一般財源等が増加したものの、それ以上に地方交付税や市税など経常一般財源等が増加したため、分母全体も増加した。その結果、債務償還比率は、</a:t>
          </a:r>
          <a:r>
            <a:rPr kumimoji="1" lang="en-US" altLang="ja-JP" sz="800">
              <a:latin typeface="ＭＳ Ｐゴシック" panose="020B0600070205080204" pitchFamily="50" charset="-128"/>
              <a:ea typeface="ＭＳ Ｐゴシック" panose="020B0600070205080204" pitchFamily="50" charset="-128"/>
            </a:rPr>
            <a:t>555.6%</a:t>
          </a:r>
          <a:r>
            <a:rPr kumimoji="1" lang="ja-JP" altLang="en-US" sz="800">
              <a:latin typeface="ＭＳ Ｐゴシック" panose="020B0600070205080204" pitchFamily="50" charset="-128"/>
              <a:ea typeface="ＭＳ Ｐゴシック" panose="020B0600070205080204" pitchFamily="50" charset="-128"/>
            </a:rPr>
            <a:t>と大きく良化し、類似団体平均を</a:t>
          </a:r>
          <a:r>
            <a:rPr kumimoji="1" lang="en-US" altLang="ja-JP" sz="800">
              <a:latin typeface="ＭＳ Ｐゴシック" panose="020B0600070205080204" pitchFamily="50" charset="-128"/>
              <a:ea typeface="ＭＳ Ｐゴシック" panose="020B0600070205080204" pitchFamily="50" charset="-128"/>
            </a:rPr>
            <a:t>4.8</a:t>
          </a:r>
          <a:r>
            <a:rPr kumimoji="1" lang="ja-JP" altLang="en-US" sz="800">
              <a:latin typeface="ＭＳ Ｐゴシック" panose="020B0600070205080204" pitchFamily="50" charset="-128"/>
              <a:ea typeface="ＭＳ Ｐゴシック" panose="020B0600070205080204" pitchFamily="50" charset="-128"/>
            </a:rPr>
            <a:t>ポイント下回った。</a:t>
          </a:r>
        </a:p>
        <a:p>
          <a:r>
            <a:rPr kumimoji="1" lang="ja-JP" altLang="en-US" sz="800">
              <a:latin typeface="ＭＳ Ｐゴシック" panose="020B0600070205080204" pitchFamily="50" charset="-128"/>
              <a:ea typeface="ＭＳ Ｐゴシック" panose="020B0600070205080204" pitchFamily="50" charset="-128"/>
            </a:rPr>
            <a:t>　中期財政計画において、令和</a:t>
          </a:r>
          <a:r>
            <a:rPr kumimoji="1" lang="en-US" altLang="ja-JP" sz="800">
              <a:latin typeface="ＭＳ Ｐゴシック" panose="020B0600070205080204" pitchFamily="50" charset="-128"/>
              <a:ea typeface="ＭＳ Ｐゴシック" panose="020B0600070205080204" pitchFamily="50" charset="-128"/>
            </a:rPr>
            <a:t>9</a:t>
          </a:r>
          <a:r>
            <a:rPr kumimoji="1" lang="ja-JP" altLang="en-US" sz="800">
              <a:latin typeface="ＭＳ Ｐゴシック" panose="020B0600070205080204" pitchFamily="50" charset="-128"/>
              <a:ea typeface="ＭＳ Ｐゴシック" panose="020B0600070205080204" pitchFamily="50" charset="-128"/>
            </a:rPr>
            <a:t>年度までに地方債現在高（臨時財政対策債を除く）</a:t>
          </a:r>
          <a:r>
            <a:rPr kumimoji="1" lang="en-US" altLang="ja-JP" sz="800">
              <a:latin typeface="ＭＳ Ｐゴシック" panose="020B0600070205080204" pitchFamily="50" charset="-128"/>
              <a:ea typeface="ＭＳ Ｐゴシック" panose="020B0600070205080204" pitchFamily="50" charset="-128"/>
            </a:rPr>
            <a:t>400</a:t>
          </a:r>
          <a:r>
            <a:rPr kumimoji="1" lang="ja-JP" altLang="en-US" sz="800">
              <a:latin typeface="ＭＳ Ｐゴシック" panose="020B0600070205080204" pitchFamily="50" charset="-128"/>
              <a:ea typeface="ＭＳ Ｐゴシック" panose="020B0600070205080204" pitchFamily="50" charset="-128"/>
            </a:rPr>
            <a:t>億円以下という目標を掲げており、地方債の発行の抑制に努めていくとともに、事業の見直しに伴う扶助費など経常経費の削減や、使用料や手数料等の受益者負担の適正化による歳入確保を図り、債務償還比率の引き下げ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A5A2B68-78F6-4F59-B655-D7D718B3516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303ED66-3D9F-47B6-9665-6074E8ADFC5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9186FEE-1802-482F-BE2F-11FDDEF2C49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383DACA-AD32-461F-B8CE-875BCC324E0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00C57C4-55B4-4D92-8D80-94F7B3DECB62}"/>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55DAD1C-6A52-44C8-A558-EC44443C0C7E}"/>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0E120C3-E4FE-4AB0-9222-AF62EA93E2D9}"/>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1E6F3DB-DE9F-4DBE-8728-8C1798294A5C}"/>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9100F32-0F84-44E4-8BA2-72BAB6BE8CC8}"/>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B7A603C-491C-4147-A521-CEB59E9270D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346D29C9-F1E5-4C80-87A0-72D3B738406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F2F0BE0-D610-4241-953F-33F88F8D926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BE9BF92-84F8-49C2-8421-617112BD33DD}"/>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3D76D93-65D4-48EE-AD6B-D56F4B30B65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71544E4-5CD1-4818-B1EA-05B685D2A66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28B32ECE-F77A-4CC7-B2F8-5158F52EE2A9}"/>
            </a:ext>
          </a:extLst>
        </xdr:cNvPr>
        <xdr:cNvCxnSpPr/>
      </xdr:nvCxnSpPr>
      <xdr:spPr>
        <a:xfrm flipV="1">
          <a:off x="13027660" y="521186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8B96B9DB-BF01-4207-9F59-96A8A1550E59}"/>
            </a:ext>
          </a:extLst>
        </xdr:cNvPr>
        <xdr:cNvSpPr txBox="1"/>
      </xdr:nvSpPr>
      <xdr:spPr>
        <a:xfrm>
          <a:off x="13080365" y="66534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665518BC-1148-461E-908D-1A2F5A91576B}"/>
            </a:ext>
          </a:extLst>
        </xdr:cNvPr>
        <xdr:cNvCxnSpPr/>
      </xdr:nvCxnSpPr>
      <xdr:spPr>
        <a:xfrm>
          <a:off x="12963525" y="6649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12E3908-E309-42F8-9F41-0F96758B6DE3}"/>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D3F74C4-1723-490A-8B5D-DE1E72FF33C9}"/>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4A4947F7-53BF-445C-901E-6DAF3F74934D}"/>
            </a:ext>
          </a:extLst>
        </xdr:cNvPr>
        <xdr:cNvSpPr txBox="1"/>
      </xdr:nvSpPr>
      <xdr:spPr>
        <a:xfrm>
          <a:off x="13080365" y="5800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5C2ACE3D-4AEF-493F-BD71-3BDFA4E9B6C2}"/>
            </a:ext>
          </a:extLst>
        </xdr:cNvPr>
        <xdr:cNvSpPr/>
      </xdr:nvSpPr>
      <xdr:spPr>
        <a:xfrm>
          <a:off x="13001625" y="58179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E14C656A-349C-450D-9451-EF1E5DC9F33C}"/>
            </a:ext>
          </a:extLst>
        </xdr:cNvPr>
        <xdr:cNvSpPr/>
      </xdr:nvSpPr>
      <xdr:spPr>
        <a:xfrm>
          <a:off x="12359005" y="583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E6CA14BD-04B0-4D8E-B1BF-2902FBB82227}"/>
            </a:ext>
          </a:extLst>
        </xdr:cNvPr>
        <xdr:cNvSpPr/>
      </xdr:nvSpPr>
      <xdr:spPr>
        <a:xfrm>
          <a:off x="11688445" y="582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1F277618-09A6-439C-A147-1D6AA5B43404}"/>
            </a:ext>
          </a:extLst>
        </xdr:cNvPr>
        <xdr:cNvSpPr/>
      </xdr:nvSpPr>
      <xdr:spPr>
        <a:xfrm>
          <a:off x="11017885" y="5756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32491</xdr:rowOff>
    </xdr:from>
    <xdr:to>
      <xdr:col>60</xdr:col>
      <xdr:colOff>123825</xdr:colOff>
      <xdr:row>30</xdr:row>
      <xdr:rowOff>134091</xdr:rowOff>
    </xdr:to>
    <xdr:sp macro="" textlink="">
      <xdr:nvSpPr>
        <xdr:cNvPr id="137" name="フローチャート: 判断 136">
          <a:extLst>
            <a:ext uri="{FF2B5EF4-FFF2-40B4-BE49-F238E27FC236}">
              <a16:creationId xmlns:a16="http://schemas.microsoft.com/office/drawing/2014/main" id="{E0F1722B-2D2D-4F6F-8CBB-90539905DC28}"/>
            </a:ext>
          </a:extLst>
        </xdr:cNvPr>
        <xdr:cNvSpPr/>
      </xdr:nvSpPr>
      <xdr:spPr>
        <a:xfrm>
          <a:off x="10347325" y="583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9116583-FFB2-4EAF-9071-5BAC73A546E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30FE72D-BD55-40FB-8006-BDE0BDEF151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A742859-30A9-40C0-B598-43848A6E9E3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8B3395B-1707-4F0C-9C2C-1B775EB0B58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93D1ADD-6CCF-4461-A4A2-4C586405DAF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13420</xdr:rowOff>
    </xdr:from>
    <xdr:to>
      <xdr:col>76</xdr:col>
      <xdr:colOff>73025</xdr:colOff>
      <xdr:row>30</xdr:row>
      <xdr:rowOff>115020</xdr:rowOff>
    </xdr:to>
    <xdr:sp macro="" textlink="">
      <xdr:nvSpPr>
        <xdr:cNvPr id="143" name="楕円 142">
          <a:extLst>
            <a:ext uri="{FF2B5EF4-FFF2-40B4-BE49-F238E27FC236}">
              <a16:creationId xmlns:a16="http://schemas.microsoft.com/office/drawing/2014/main" id="{4B27AAE3-46C8-4D6C-96BA-0344FBFB6BAF}"/>
            </a:ext>
          </a:extLst>
        </xdr:cNvPr>
        <xdr:cNvSpPr/>
      </xdr:nvSpPr>
      <xdr:spPr>
        <a:xfrm>
          <a:off x="13001625" y="5812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36297</xdr:rowOff>
    </xdr:from>
    <xdr:ext cx="469744" cy="259045"/>
    <xdr:sp macro="" textlink="">
      <xdr:nvSpPr>
        <xdr:cNvPr id="144" name="債務償還比率該当値テキスト">
          <a:extLst>
            <a:ext uri="{FF2B5EF4-FFF2-40B4-BE49-F238E27FC236}">
              <a16:creationId xmlns:a16="http://schemas.microsoft.com/office/drawing/2014/main" id="{BCF055BB-E95B-469A-A799-4361A431FD9D}"/>
            </a:ext>
          </a:extLst>
        </xdr:cNvPr>
        <xdr:cNvSpPr txBox="1"/>
      </xdr:nvSpPr>
      <xdr:spPr>
        <a:xfrm>
          <a:off x="13080365" y="566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40167</xdr:rowOff>
    </xdr:from>
    <xdr:to>
      <xdr:col>72</xdr:col>
      <xdr:colOff>123825</xdr:colOff>
      <xdr:row>30</xdr:row>
      <xdr:rowOff>141767</xdr:rowOff>
    </xdr:to>
    <xdr:sp macro="" textlink="">
      <xdr:nvSpPr>
        <xdr:cNvPr id="145" name="楕円 144">
          <a:extLst>
            <a:ext uri="{FF2B5EF4-FFF2-40B4-BE49-F238E27FC236}">
              <a16:creationId xmlns:a16="http://schemas.microsoft.com/office/drawing/2014/main" id="{2181162E-A7B1-480A-BE32-45B07A0767E5}"/>
            </a:ext>
          </a:extLst>
        </xdr:cNvPr>
        <xdr:cNvSpPr/>
      </xdr:nvSpPr>
      <xdr:spPr>
        <a:xfrm>
          <a:off x="12359005" y="58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64220</xdr:rowOff>
    </xdr:from>
    <xdr:to>
      <xdr:col>76</xdr:col>
      <xdr:colOff>22225</xdr:colOff>
      <xdr:row>30</xdr:row>
      <xdr:rowOff>90967</xdr:rowOff>
    </xdr:to>
    <xdr:cxnSp macro="">
      <xdr:nvCxnSpPr>
        <xdr:cNvPr id="146" name="直線コネクタ 145">
          <a:extLst>
            <a:ext uri="{FF2B5EF4-FFF2-40B4-BE49-F238E27FC236}">
              <a16:creationId xmlns:a16="http://schemas.microsoft.com/office/drawing/2014/main" id="{7EF0F7AC-66ED-4706-BF6F-8F329FBA4800}"/>
            </a:ext>
          </a:extLst>
        </xdr:cNvPr>
        <xdr:cNvCxnSpPr/>
      </xdr:nvCxnSpPr>
      <xdr:spPr>
        <a:xfrm flipV="1">
          <a:off x="12409805" y="5863040"/>
          <a:ext cx="61976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67994</xdr:rowOff>
    </xdr:from>
    <xdr:to>
      <xdr:col>68</xdr:col>
      <xdr:colOff>123825</xdr:colOff>
      <xdr:row>30</xdr:row>
      <xdr:rowOff>169594</xdr:rowOff>
    </xdr:to>
    <xdr:sp macro="" textlink="">
      <xdr:nvSpPr>
        <xdr:cNvPr id="147" name="楕円 146">
          <a:extLst>
            <a:ext uri="{FF2B5EF4-FFF2-40B4-BE49-F238E27FC236}">
              <a16:creationId xmlns:a16="http://schemas.microsoft.com/office/drawing/2014/main" id="{1F3F8A63-9FE1-4F9C-A671-47FF763873FD}"/>
            </a:ext>
          </a:extLst>
        </xdr:cNvPr>
        <xdr:cNvSpPr/>
      </xdr:nvSpPr>
      <xdr:spPr>
        <a:xfrm>
          <a:off x="11688445" y="58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90967</xdr:rowOff>
    </xdr:from>
    <xdr:to>
      <xdr:col>72</xdr:col>
      <xdr:colOff>73025</xdr:colOff>
      <xdr:row>30</xdr:row>
      <xdr:rowOff>118794</xdr:rowOff>
    </xdr:to>
    <xdr:cxnSp macro="">
      <xdr:nvCxnSpPr>
        <xdr:cNvPr id="148" name="直線コネクタ 147">
          <a:extLst>
            <a:ext uri="{FF2B5EF4-FFF2-40B4-BE49-F238E27FC236}">
              <a16:creationId xmlns:a16="http://schemas.microsoft.com/office/drawing/2014/main" id="{FC659CE1-4028-4E4C-8723-3C0E65D09BA0}"/>
            </a:ext>
          </a:extLst>
        </xdr:cNvPr>
        <xdr:cNvCxnSpPr/>
      </xdr:nvCxnSpPr>
      <xdr:spPr>
        <a:xfrm flipV="1">
          <a:off x="11739245" y="5889787"/>
          <a:ext cx="670560" cy="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5623</xdr:rowOff>
    </xdr:from>
    <xdr:to>
      <xdr:col>64</xdr:col>
      <xdr:colOff>123825</xdr:colOff>
      <xdr:row>30</xdr:row>
      <xdr:rowOff>107223</xdr:rowOff>
    </xdr:to>
    <xdr:sp macro="" textlink="">
      <xdr:nvSpPr>
        <xdr:cNvPr id="149" name="楕円 148">
          <a:extLst>
            <a:ext uri="{FF2B5EF4-FFF2-40B4-BE49-F238E27FC236}">
              <a16:creationId xmlns:a16="http://schemas.microsoft.com/office/drawing/2014/main" id="{9F21FC11-7A45-4251-80E1-53AF195DD4B3}"/>
            </a:ext>
          </a:extLst>
        </xdr:cNvPr>
        <xdr:cNvSpPr/>
      </xdr:nvSpPr>
      <xdr:spPr>
        <a:xfrm>
          <a:off x="11017885" y="580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56423</xdr:rowOff>
    </xdr:from>
    <xdr:to>
      <xdr:col>68</xdr:col>
      <xdr:colOff>73025</xdr:colOff>
      <xdr:row>30</xdr:row>
      <xdr:rowOff>118794</xdr:rowOff>
    </xdr:to>
    <xdr:cxnSp macro="">
      <xdr:nvCxnSpPr>
        <xdr:cNvPr id="150" name="直線コネクタ 149">
          <a:extLst>
            <a:ext uri="{FF2B5EF4-FFF2-40B4-BE49-F238E27FC236}">
              <a16:creationId xmlns:a16="http://schemas.microsoft.com/office/drawing/2014/main" id="{011AB7F7-CE37-42D9-B259-789DA7F0C31E}"/>
            </a:ext>
          </a:extLst>
        </xdr:cNvPr>
        <xdr:cNvCxnSpPr/>
      </xdr:nvCxnSpPr>
      <xdr:spPr>
        <a:xfrm>
          <a:off x="11068685" y="5855243"/>
          <a:ext cx="670560" cy="6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89535</xdr:rowOff>
    </xdr:from>
    <xdr:to>
      <xdr:col>60</xdr:col>
      <xdr:colOff>123825</xdr:colOff>
      <xdr:row>32</xdr:row>
      <xdr:rowOff>19685</xdr:rowOff>
    </xdr:to>
    <xdr:sp macro="" textlink="">
      <xdr:nvSpPr>
        <xdr:cNvPr id="151" name="楕円 150">
          <a:extLst>
            <a:ext uri="{FF2B5EF4-FFF2-40B4-BE49-F238E27FC236}">
              <a16:creationId xmlns:a16="http://schemas.microsoft.com/office/drawing/2014/main" id="{A7B059B1-F466-4DC0-947F-DDABE3DE8633}"/>
            </a:ext>
          </a:extLst>
        </xdr:cNvPr>
        <xdr:cNvSpPr/>
      </xdr:nvSpPr>
      <xdr:spPr>
        <a:xfrm>
          <a:off x="10347325" y="6055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56423</xdr:rowOff>
    </xdr:from>
    <xdr:to>
      <xdr:col>64</xdr:col>
      <xdr:colOff>73025</xdr:colOff>
      <xdr:row>31</xdr:row>
      <xdr:rowOff>140335</xdr:rowOff>
    </xdr:to>
    <xdr:cxnSp macro="">
      <xdr:nvCxnSpPr>
        <xdr:cNvPr id="152" name="直線コネクタ 151">
          <a:extLst>
            <a:ext uri="{FF2B5EF4-FFF2-40B4-BE49-F238E27FC236}">
              <a16:creationId xmlns:a16="http://schemas.microsoft.com/office/drawing/2014/main" id="{67658C01-9D24-4EC5-9EF9-A24FB55881A0}"/>
            </a:ext>
          </a:extLst>
        </xdr:cNvPr>
        <xdr:cNvCxnSpPr/>
      </xdr:nvCxnSpPr>
      <xdr:spPr>
        <a:xfrm flipV="1">
          <a:off x="10398125" y="5855243"/>
          <a:ext cx="670560" cy="25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53CD3369-C100-4D09-BD47-EC00B53C0CBF}"/>
            </a:ext>
          </a:extLst>
        </xdr:cNvPr>
        <xdr:cNvSpPr txBox="1"/>
      </xdr:nvSpPr>
      <xdr:spPr>
        <a:xfrm>
          <a:off x="12185092" y="561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16F6CA33-8173-4AA2-88FF-EA9B74B98921}"/>
            </a:ext>
          </a:extLst>
        </xdr:cNvPr>
        <xdr:cNvSpPr txBox="1"/>
      </xdr:nvSpPr>
      <xdr:spPr>
        <a:xfrm>
          <a:off x="11527232" y="561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8438196D-65FB-45E8-ABCA-C63C402DB593}"/>
            </a:ext>
          </a:extLst>
        </xdr:cNvPr>
        <xdr:cNvSpPr txBox="1"/>
      </xdr:nvSpPr>
      <xdr:spPr>
        <a:xfrm>
          <a:off x="10856672" y="553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150618</xdr:rowOff>
    </xdr:from>
    <xdr:ext cx="469744" cy="259045"/>
    <xdr:sp macro="" textlink="">
      <xdr:nvSpPr>
        <xdr:cNvPr id="156" name="n_4aveValue債務償還比率">
          <a:extLst>
            <a:ext uri="{FF2B5EF4-FFF2-40B4-BE49-F238E27FC236}">
              <a16:creationId xmlns:a16="http://schemas.microsoft.com/office/drawing/2014/main" id="{E96D2A1C-9D4F-489F-8A9E-1142D212929D}"/>
            </a:ext>
          </a:extLst>
        </xdr:cNvPr>
        <xdr:cNvSpPr txBox="1"/>
      </xdr:nvSpPr>
      <xdr:spPr>
        <a:xfrm>
          <a:off x="10186112" y="561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132894</xdr:rowOff>
    </xdr:from>
    <xdr:ext cx="469744" cy="259045"/>
    <xdr:sp macro="" textlink="">
      <xdr:nvSpPr>
        <xdr:cNvPr id="157" name="n_1mainValue債務償還比率">
          <a:extLst>
            <a:ext uri="{FF2B5EF4-FFF2-40B4-BE49-F238E27FC236}">
              <a16:creationId xmlns:a16="http://schemas.microsoft.com/office/drawing/2014/main" id="{67527CC3-79D6-4D69-8F15-62CCB0CA9944}"/>
            </a:ext>
          </a:extLst>
        </xdr:cNvPr>
        <xdr:cNvSpPr txBox="1"/>
      </xdr:nvSpPr>
      <xdr:spPr>
        <a:xfrm>
          <a:off x="12185092" y="59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160721</xdr:rowOff>
    </xdr:from>
    <xdr:ext cx="469744" cy="259045"/>
    <xdr:sp macro="" textlink="">
      <xdr:nvSpPr>
        <xdr:cNvPr id="158" name="n_2mainValue債務償還比率">
          <a:extLst>
            <a:ext uri="{FF2B5EF4-FFF2-40B4-BE49-F238E27FC236}">
              <a16:creationId xmlns:a16="http://schemas.microsoft.com/office/drawing/2014/main" id="{E6E304EC-AE4E-4B7A-8442-1F93B23764ED}"/>
            </a:ext>
          </a:extLst>
        </xdr:cNvPr>
        <xdr:cNvSpPr txBox="1"/>
      </xdr:nvSpPr>
      <xdr:spPr>
        <a:xfrm>
          <a:off x="11527232" y="595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98350</xdr:rowOff>
    </xdr:from>
    <xdr:ext cx="469744" cy="259045"/>
    <xdr:sp macro="" textlink="">
      <xdr:nvSpPr>
        <xdr:cNvPr id="159" name="n_3mainValue債務償還比率">
          <a:extLst>
            <a:ext uri="{FF2B5EF4-FFF2-40B4-BE49-F238E27FC236}">
              <a16:creationId xmlns:a16="http://schemas.microsoft.com/office/drawing/2014/main" id="{3C94E2DC-5411-4893-A3DB-131FE5413704}"/>
            </a:ext>
          </a:extLst>
        </xdr:cNvPr>
        <xdr:cNvSpPr txBox="1"/>
      </xdr:nvSpPr>
      <xdr:spPr>
        <a:xfrm>
          <a:off x="10856672" y="589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10812</xdr:rowOff>
    </xdr:from>
    <xdr:ext cx="469744" cy="259045"/>
    <xdr:sp macro="" textlink="">
      <xdr:nvSpPr>
        <xdr:cNvPr id="160" name="n_4mainValue債務償還比率">
          <a:extLst>
            <a:ext uri="{FF2B5EF4-FFF2-40B4-BE49-F238E27FC236}">
              <a16:creationId xmlns:a16="http://schemas.microsoft.com/office/drawing/2014/main" id="{56C18462-8614-4D0A-B849-329C5DC44C97}"/>
            </a:ext>
          </a:extLst>
        </xdr:cNvPr>
        <xdr:cNvSpPr txBox="1"/>
      </xdr:nvSpPr>
      <xdr:spPr>
        <a:xfrm>
          <a:off x="10186112"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D36D003-1F95-4707-BBB2-96ACBCCBA1B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9DC7DDE-6921-409E-B45C-F02A230EA7E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171BA89-11E8-48C1-AAF6-55E8E446A35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C96019B-BF04-41ED-9340-5D6A642CC72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7BDA91B-B291-4173-A1F2-DFCE4775A32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4EF57C4-7A2D-49F3-BBAB-4851808443D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696DA8-651A-473D-987C-FD1B4DB5017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BAD590-33B0-465A-9A6A-72766F4C34A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0BEA64-8362-4535-B927-CB0B320C81B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A110C9-28F0-43DE-908F-4C4CE8EA326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1EFE05-0D74-4885-9C29-BADAB4B6338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07BAD9-971F-4D15-A166-13AAE227C50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5F07FD-C66A-4EE9-BA1D-B219BE5A328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2D4166-D854-4824-89C9-1EF44C7B34F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75D751-CF69-40AD-BA7E-4D6D9CCF839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384B60-72CF-4CBD-A888-5BEBAF72F04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4A7D97-D05D-4368-A466-354FB6A4319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766BCD-8F14-4B62-A6F2-A0B8E5B3775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863D8F9-F39D-4696-B76E-60A7B6011C7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FEE172-AC56-4AF1-8CE6-EF274595B6F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8F6130-3424-42E6-8F3F-958A89DFE25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B61563A-BD16-4FC0-B8E6-05A9FF95855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709FE0-0D18-4CB0-AF26-232BA126F78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B8774A-3732-43CF-969A-0172962F87C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A7F792-3289-48A9-A0C3-78DC8570B57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E25F2E-DEB5-4392-9C01-A6193D1AB26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69BAE6-BB9B-4518-AA07-332BBB5604E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767249-C98B-4AFC-BA5D-97F4A47CBA7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73EB80-13D3-43D8-951C-FFEDE44F289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2A5CBFC-943D-4603-81F9-7309C07C3F6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E0C12C-308C-46B6-B09F-0D1F86843CC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A89ED73-6DED-44D4-BECA-0265994BC82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D77322-333D-4DAC-9F16-23C3D198F47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3E2ADA9-5202-4973-BE9D-8328A911597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F83B27-0E43-4445-92E8-E086D0527B0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47EFFA-314A-46B2-826E-B8583C6071E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1182A29-733B-4257-A52D-0C7F448A977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7C5D91-8EC3-47BE-82CC-6414FA8A85C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337127-ED00-4C8A-B554-DD9ED879CC1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16F980-A3B3-40FB-AEEE-D43F707C2A5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9AD1CF-C957-4A1F-8581-5E5E372E84A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BB537F-7C9C-4DF3-8E09-668D386AD4A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87F1FD-E791-4338-A916-FA5E8DB3F5A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74A293-D69F-439F-B1E0-5D03F8EBB8A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63B7618-24DA-4C1E-B331-93DD8ACCF08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CCA49C-510B-4DC8-87FD-EF0C4D6FB5E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24AC137-748E-4FBE-AABB-0A0544888CF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B4DC8D-AFF4-46F8-87E8-DB92FF88C27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4A523FC-3A2B-43EE-A675-C5D8B514C549}"/>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756DEA4-0FC4-428A-A2B4-694BF2AB29CF}"/>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0C5718F-DF19-44C7-82D5-CBB0E0CD046E}"/>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8DBEF27-75BA-4EFC-9B21-1F105A5CAE1D}"/>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A61CC4F-44E8-4603-97AE-22C1B5B0E04A}"/>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6C90D9B-43BF-46E8-874C-9CDB482076F3}"/>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AFB05D2-F2EA-43BF-8253-3CD99E703328}"/>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7A534C4-3F68-4E66-B01E-E8AB1D68031B}"/>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BFFB52-A611-4B89-BC59-26E75DA4CB6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9FD98EA-7CD9-4306-84DD-262FC174D98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C6F298B-1399-4EBE-859F-E1B1FCA864B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4A139467-57E6-4465-A6DA-707E7E6AF6CA}"/>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D04F3B72-72E1-462C-8762-F328194FA9F0}"/>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C1C74A39-7894-4935-9610-D3A3528BF29F}"/>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4767E6C4-DD8D-4C53-B9A7-2366B3C58AAA}"/>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9B25DA4-B110-4207-908B-DDCC48400EBE}"/>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656EC21D-D0A6-4A51-B649-7706665081E7}"/>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E933A2FF-EF45-4665-884B-71602D5E6BA0}"/>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33D4F9D5-6CFD-4416-B32E-B3A997815642}"/>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3B9180C5-09DC-436F-B452-48055BE8088C}"/>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AC6DDFB-6AE9-4C85-9BD7-20A4C7E8EE67}"/>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882E5602-578D-46CF-A494-08EED84A5EA0}"/>
            </a:ext>
          </a:extLst>
        </xdr:cNvPr>
        <xdr:cNvSpPr/>
      </xdr:nvSpPr>
      <xdr:spPr>
        <a:xfrm>
          <a:off x="965200" y="61335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0989A63-1BD8-4D98-B22D-28B1364435D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B14ED1C-B1ED-47CC-A44D-7EC3B51D26E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4F38F2-48FA-4036-AD2D-68786511E56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030423-9820-4F4E-9BC9-64223D40EB9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FA94D3-3431-4375-A573-4C37078A625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125984</xdr:rowOff>
    </xdr:from>
    <xdr:to>
      <xdr:col>24</xdr:col>
      <xdr:colOff>114300</xdr:colOff>
      <xdr:row>37</xdr:row>
      <xdr:rowOff>56134</xdr:rowOff>
    </xdr:to>
    <xdr:sp macro="" textlink="">
      <xdr:nvSpPr>
        <xdr:cNvPr id="71" name="楕円 70">
          <a:extLst>
            <a:ext uri="{FF2B5EF4-FFF2-40B4-BE49-F238E27FC236}">
              <a16:creationId xmlns:a16="http://schemas.microsoft.com/office/drawing/2014/main" id="{291A312A-1E69-4589-B76A-B5438352ED4F}"/>
            </a:ext>
          </a:extLst>
        </xdr:cNvPr>
        <xdr:cNvSpPr/>
      </xdr:nvSpPr>
      <xdr:spPr>
        <a:xfrm>
          <a:off x="4036060" y="6161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148861</xdr:rowOff>
    </xdr:from>
    <xdr:ext cx="405111" cy="259045"/>
    <xdr:sp macro="" textlink="">
      <xdr:nvSpPr>
        <xdr:cNvPr id="72" name="【道路】&#10;有形固定資産減価償却率該当値テキスト">
          <a:extLst>
            <a:ext uri="{FF2B5EF4-FFF2-40B4-BE49-F238E27FC236}">
              <a16:creationId xmlns:a16="http://schemas.microsoft.com/office/drawing/2014/main" id="{2086A3BB-844A-406F-8B18-EEA6EDAFED8F}"/>
            </a:ext>
          </a:extLst>
        </xdr:cNvPr>
        <xdr:cNvSpPr txBox="1"/>
      </xdr:nvSpPr>
      <xdr:spPr>
        <a:xfrm>
          <a:off x="4124960" y="601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93980</xdr:rowOff>
    </xdr:from>
    <xdr:to>
      <xdr:col>20</xdr:col>
      <xdr:colOff>38100</xdr:colOff>
      <xdr:row>37</xdr:row>
      <xdr:rowOff>24130</xdr:rowOff>
    </xdr:to>
    <xdr:sp macro="" textlink="">
      <xdr:nvSpPr>
        <xdr:cNvPr id="73" name="楕円 72">
          <a:extLst>
            <a:ext uri="{FF2B5EF4-FFF2-40B4-BE49-F238E27FC236}">
              <a16:creationId xmlns:a16="http://schemas.microsoft.com/office/drawing/2014/main" id="{7D4C01AE-EDC2-4F17-9078-9075380CBCBB}"/>
            </a:ext>
          </a:extLst>
        </xdr:cNvPr>
        <xdr:cNvSpPr/>
      </xdr:nvSpPr>
      <xdr:spPr>
        <a:xfrm>
          <a:off x="3312160" y="612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144780</xdr:rowOff>
    </xdr:from>
    <xdr:to>
      <xdr:col>24</xdr:col>
      <xdr:colOff>63500</xdr:colOff>
      <xdr:row>37</xdr:row>
      <xdr:rowOff>5334</xdr:rowOff>
    </xdr:to>
    <xdr:cxnSp macro="">
      <xdr:nvCxnSpPr>
        <xdr:cNvPr id="74" name="直線コネクタ 73">
          <a:extLst>
            <a:ext uri="{FF2B5EF4-FFF2-40B4-BE49-F238E27FC236}">
              <a16:creationId xmlns:a16="http://schemas.microsoft.com/office/drawing/2014/main" id="{D3F6999C-E6D4-45F3-99D5-D0A602D89264}"/>
            </a:ext>
          </a:extLst>
        </xdr:cNvPr>
        <xdr:cNvCxnSpPr/>
      </xdr:nvCxnSpPr>
      <xdr:spPr>
        <a:xfrm>
          <a:off x="3355340" y="6179820"/>
          <a:ext cx="73152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61976</xdr:rowOff>
    </xdr:from>
    <xdr:to>
      <xdr:col>15</xdr:col>
      <xdr:colOff>101600</xdr:colOff>
      <xdr:row>36</xdr:row>
      <xdr:rowOff>163576</xdr:rowOff>
    </xdr:to>
    <xdr:sp macro="" textlink="">
      <xdr:nvSpPr>
        <xdr:cNvPr id="75" name="楕円 74">
          <a:extLst>
            <a:ext uri="{FF2B5EF4-FFF2-40B4-BE49-F238E27FC236}">
              <a16:creationId xmlns:a16="http://schemas.microsoft.com/office/drawing/2014/main" id="{07FC0066-8E92-47AC-8B46-192F4EAEA15F}"/>
            </a:ext>
          </a:extLst>
        </xdr:cNvPr>
        <xdr:cNvSpPr/>
      </xdr:nvSpPr>
      <xdr:spPr>
        <a:xfrm>
          <a:off x="2514600" y="609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112776</xdr:rowOff>
    </xdr:from>
    <xdr:to>
      <xdr:col>19</xdr:col>
      <xdr:colOff>177800</xdr:colOff>
      <xdr:row>36</xdr:row>
      <xdr:rowOff>144780</xdr:rowOff>
    </xdr:to>
    <xdr:cxnSp macro="">
      <xdr:nvCxnSpPr>
        <xdr:cNvPr id="76" name="直線コネクタ 75">
          <a:extLst>
            <a:ext uri="{FF2B5EF4-FFF2-40B4-BE49-F238E27FC236}">
              <a16:creationId xmlns:a16="http://schemas.microsoft.com/office/drawing/2014/main" id="{CE884BC8-546E-4AB3-BFDA-4DED616CC210}"/>
            </a:ext>
          </a:extLst>
        </xdr:cNvPr>
        <xdr:cNvCxnSpPr/>
      </xdr:nvCxnSpPr>
      <xdr:spPr>
        <a:xfrm>
          <a:off x="2565400" y="6147816"/>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29972</xdr:rowOff>
    </xdr:from>
    <xdr:to>
      <xdr:col>10</xdr:col>
      <xdr:colOff>165100</xdr:colOff>
      <xdr:row>36</xdr:row>
      <xdr:rowOff>131572</xdr:rowOff>
    </xdr:to>
    <xdr:sp macro="" textlink="">
      <xdr:nvSpPr>
        <xdr:cNvPr id="77" name="楕円 76">
          <a:extLst>
            <a:ext uri="{FF2B5EF4-FFF2-40B4-BE49-F238E27FC236}">
              <a16:creationId xmlns:a16="http://schemas.microsoft.com/office/drawing/2014/main" id="{325E0AD0-12D5-4020-9EA6-B322E73083C6}"/>
            </a:ext>
          </a:extLst>
        </xdr:cNvPr>
        <xdr:cNvSpPr/>
      </xdr:nvSpPr>
      <xdr:spPr>
        <a:xfrm>
          <a:off x="17399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80772</xdr:rowOff>
    </xdr:from>
    <xdr:to>
      <xdr:col>15</xdr:col>
      <xdr:colOff>50800</xdr:colOff>
      <xdr:row>36</xdr:row>
      <xdr:rowOff>112776</xdr:rowOff>
    </xdr:to>
    <xdr:cxnSp macro="">
      <xdr:nvCxnSpPr>
        <xdr:cNvPr id="78" name="直線コネクタ 77">
          <a:extLst>
            <a:ext uri="{FF2B5EF4-FFF2-40B4-BE49-F238E27FC236}">
              <a16:creationId xmlns:a16="http://schemas.microsoft.com/office/drawing/2014/main" id="{6F6E3EC1-A19D-4204-B8D1-346C7CE33BB3}"/>
            </a:ext>
          </a:extLst>
        </xdr:cNvPr>
        <xdr:cNvCxnSpPr/>
      </xdr:nvCxnSpPr>
      <xdr:spPr>
        <a:xfrm>
          <a:off x="1790700" y="6115812"/>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169418</xdr:rowOff>
    </xdr:from>
    <xdr:to>
      <xdr:col>6</xdr:col>
      <xdr:colOff>38100</xdr:colOff>
      <xdr:row>36</xdr:row>
      <xdr:rowOff>99568</xdr:rowOff>
    </xdr:to>
    <xdr:sp macro="" textlink="">
      <xdr:nvSpPr>
        <xdr:cNvPr id="79" name="楕円 78">
          <a:extLst>
            <a:ext uri="{FF2B5EF4-FFF2-40B4-BE49-F238E27FC236}">
              <a16:creationId xmlns:a16="http://schemas.microsoft.com/office/drawing/2014/main" id="{81C789ED-5920-4A5B-B0AA-F60823BDBC6D}"/>
            </a:ext>
          </a:extLst>
        </xdr:cNvPr>
        <xdr:cNvSpPr/>
      </xdr:nvSpPr>
      <xdr:spPr>
        <a:xfrm>
          <a:off x="965200" y="6036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48768</xdr:rowOff>
    </xdr:from>
    <xdr:to>
      <xdr:col>10</xdr:col>
      <xdr:colOff>114300</xdr:colOff>
      <xdr:row>36</xdr:row>
      <xdr:rowOff>80772</xdr:rowOff>
    </xdr:to>
    <xdr:cxnSp macro="">
      <xdr:nvCxnSpPr>
        <xdr:cNvPr id="80" name="直線コネクタ 79">
          <a:extLst>
            <a:ext uri="{FF2B5EF4-FFF2-40B4-BE49-F238E27FC236}">
              <a16:creationId xmlns:a16="http://schemas.microsoft.com/office/drawing/2014/main" id="{00A386B1-6F8C-4927-84E6-F9CE80CD7C37}"/>
            </a:ext>
          </a:extLst>
        </xdr:cNvPr>
        <xdr:cNvCxnSpPr/>
      </xdr:nvCxnSpPr>
      <xdr:spPr>
        <a:xfrm>
          <a:off x="1008380" y="6083808"/>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D881A79E-181B-48B3-AA62-DB065D6E4F58}"/>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D0BA5060-86DD-4860-B217-CDAB0EFA637B}"/>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FF2BA0C3-CC6E-4E74-98F4-966A8515BCEC}"/>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6E49E14D-9217-4F6E-849D-3D1D3F1DEDF0}"/>
            </a:ext>
          </a:extLst>
        </xdr:cNvPr>
        <xdr:cNvSpPr txBox="1"/>
      </xdr:nvSpPr>
      <xdr:spPr>
        <a:xfrm>
          <a:off x="836304" y="6222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40657</xdr:rowOff>
    </xdr:from>
    <xdr:ext cx="405111" cy="259045"/>
    <xdr:sp macro="" textlink="">
      <xdr:nvSpPr>
        <xdr:cNvPr id="85" name="n_1mainValue【道路】&#10;有形固定資産減価償却率">
          <a:extLst>
            <a:ext uri="{FF2B5EF4-FFF2-40B4-BE49-F238E27FC236}">
              <a16:creationId xmlns:a16="http://schemas.microsoft.com/office/drawing/2014/main" id="{DB0F8FC7-D332-4D29-A7A8-9D0599A559E6}"/>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8653</xdr:rowOff>
    </xdr:from>
    <xdr:ext cx="405111" cy="259045"/>
    <xdr:sp macro="" textlink="">
      <xdr:nvSpPr>
        <xdr:cNvPr id="86" name="n_2mainValue【道路】&#10;有形固定資産減価償却率">
          <a:extLst>
            <a:ext uri="{FF2B5EF4-FFF2-40B4-BE49-F238E27FC236}">
              <a16:creationId xmlns:a16="http://schemas.microsoft.com/office/drawing/2014/main" id="{5F5EF7DE-8A8E-4808-A31F-3E63089DCCF2}"/>
            </a:ext>
          </a:extLst>
        </xdr:cNvPr>
        <xdr:cNvSpPr txBox="1"/>
      </xdr:nvSpPr>
      <xdr:spPr>
        <a:xfrm>
          <a:off x="2385704" y="587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148099</xdr:rowOff>
    </xdr:from>
    <xdr:ext cx="405111" cy="259045"/>
    <xdr:sp macro="" textlink="">
      <xdr:nvSpPr>
        <xdr:cNvPr id="87" name="n_3mainValue【道路】&#10;有形固定資産減価償却率">
          <a:extLst>
            <a:ext uri="{FF2B5EF4-FFF2-40B4-BE49-F238E27FC236}">
              <a16:creationId xmlns:a16="http://schemas.microsoft.com/office/drawing/2014/main" id="{04440218-64EA-4912-BB1B-F72CDC23272B}"/>
            </a:ext>
          </a:extLst>
        </xdr:cNvPr>
        <xdr:cNvSpPr txBox="1"/>
      </xdr:nvSpPr>
      <xdr:spPr>
        <a:xfrm>
          <a:off x="1611004" y="584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116095</xdr:rowOff>
    </xdr:from>
    <xdr:ext cx="405111" cy="259045"/>
    <xdr:sp macro="" textlink="">
      <xdr:nvSpPr>
        <xdr:cNvPr id="88" name="n_4mainValue【道路】&#10;有形固定資産減価償却率">
          <a:extLst>
            <a:ext uri="{FF2B5EF4-FFF2-40B4-BE49-F238E27FC236}">
              <a16:creationId xmlns:a16="http://schemas.microsoft.com/office/drawing/2014/main" id="{164B59B4-6911-4813-95B5-FCE73464BA3C}"/>
            </a:ext>
          </a:extLst>
        </xdr:cNvPr>
        <xdr:cNvSpPr txBox="1"/>
      </xdr:nvSpPr>
      <xdr:spPr>
        <a:xfrm>
          <a:off x="836304" y="581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9543EDE-12AC-48F1-BDB1-61DA61668DB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3EA9DC5-918F-4FB2-88D6-3684C71FDC2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10CC680-C579-4CC5-A5B6-762131A982F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A162C5A-DBBB-4906-9497-D9E19B4876F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909FF00-C2A4-4FDC-AC4A-FE084C28861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F1EF23-0ADF-471A-A3C7-D1371BB36DB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F18D2B9-EC44-4770-9A6E-E5ACC31920E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9E8E313-0292-46BD-BDBF-8AF0CD9B527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9E0DCB1-9BDE-40BF-B10C-DEDE33ECC6D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C8674E2-B183-4569-93AF-3DA42D4645D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822AE186-932D-43CA-9F21-77D467C9669B}"/>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29461E9-0911-452A-81BD-F7AB0D345879}"/>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2C8C1E9-7126-4827-BA63-CAA7C3F3043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5975A08D-2AE3-4E95-BF3C-F3A8B5C5C18C}"/>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8A04A60-A64D-4875-8B8B-BCFD1D0DBF74}"/>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5082C803-3614-471E-BC68-63DD2FFCE57C}"/>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43C1F6B1-39E1-4852-A2E1-600BCEAE8C9F}"/>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5773AC7-5505-494C-A4D6-FA727DC1A145}"/>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3FA77E6-F657-4056-91F5-4C4A38ABB2B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58EC3A45-32DD-4DA3-B864-0E6588007685}"/>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1EED17B6-6F1A-4D52-B8AF-1C0A9F32E52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481A5AB7-686D-44A4-805D-0B21785C698D}"/>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BB54434C-8FFE-4AE2-B15E-8867C7B30AA9}"/>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E6FF47A6-8D12-4D8B-8CAC-9600AC14AA3A}"/>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6032043-96E5-49CA-ADA2-9B99A4DD4C88}"/>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71572EE1-B4D2-485D-81E8-0880E6C536E9}"/>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F3C46620-CFBF-4DF8-BC2E-E61816AA89B5}"/>
            </a:ext>
          </a:extLst>
        </xdr:cNvPr>
        <xdr:cNvSpPr txBox="1"/>
      </xdr:nvSpPr>
      <xdr:spPr>
        <a:xfrm>
          <a:off x="9258300" y="6394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729D47B1-0D35-48DA-8A87-7C1E716BB1FF}"/>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EA256570-26EB-41A6-BE01-9E42DC7FD81C}"/>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19515818-EBF5-48BF-B0FB-C59840C0113B}"/>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907E2E03-48F2-4301-B305-088811BC5109}"/>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154605</xdr:rowOff>
    </xdr:from>
    <xdr:to>
      <xdr:col>36</xdr:col>
      <xdr:colOff>165100</xdr:colOff>
      <xdr:row>38</xdr:row>
      <xdr:rowOff>84755</xdr:rowOff>
    </xdr:to>
    <xdr:sp macro="" textlink="">
      <xdr:nvSpPr>
        <xdr:cNvPr id="120" name="フローチャート: 判断 119">
          <a:extLst>
            <a:ext uri="{FF2B5EF4-FFF2-40B4-BE49-F238E27FC236}">
              <a16:creationId xmlns:a16="http://schemas.microsoft.com/office/drawing/2014/main" id="{FDF094ED-F84B-4FDA-AC27-EFCDA93C561E}"/>
            </a:ext>
          </a:extLst>
        </xdr:cNvPr>
        <xdr:cNvSpPr/>
      </xdr:nvSpPr>
      <xdr:spPr>
        <a:xfrm>
          <a:off x="6098540" y="6357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434DB82-AC67-45EA-89B7-35D15428C0A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7FC3DC4-CA41-48D7-B9AA-6B2175830B1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EDBCD8-E5EB-4B9E-8D4D-1A1634C4096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E79D3D5-4643-4A08-AF11-A846E0BEAA1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E82F52F-FA5B-4A4D-9FFA-B6F0F3CF058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31983</xdr:rowOff>
    </xdr:from>
    <xdr:to>
      <xdr:col>55</xdr:col>
      <xdr:colOff>50800</xdr:colOff>
      <xdr:row>38</xdr:row>
      <xdr:rowOff>133583</xdr:rowOff>
    </xdr:to>
    <xdr:sp macro="" textlink="">
      <xdr:nvSpPr>
        <xdr:cNvPr id="126" name="楕円 125">
          <a:extLst>
            <a:ext uri="{FF2B5EF4-FFF2-40B4-BE49-F238E27FC236}">
              <a16:creationId xmlns:a16="http://schemas.microsoft.com/office/drawing/2014/main" id="{764F694F-A0EA-41F5-B208-D728D1777C4D}"/>
            </a:ext>
          </a:extLst>
        </xdr:cNvPr>
        <xdr:cNvSpPr/>
      </xdr:nvSpPr>
      <xdr:spPr>
        <a:xfrm>
          <a:off x="9192260" y="64023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54861</xdr:rowOff>
    </xdr:from>
    <xdr:ext cx="469744" cy="259045"/>
    <xdr:sp macro="" textlink="">
      <xdr:nvSpPr>
        <xdr:cNvPr id="127" name="【道路】&#10;一人当たり延長該当値テキスト">
          <a:extLst>
            <a:ext uri="{FF2B5EF4-FFF2-40B4-BE49-F238E27FC236}">
              <a16:creationId xmlns:a16="http://schemas.microsoft.com/office/drawing/2014/main" id="{4B3DE342-FDD6-4D3A-8F32-F64B07A6CC13}"/>
            </a:ext>
          </a:extLst>
        </xdr:cNvPr>
        <xdr:cNvSpPr txBox="1"/>
      </xdr:nvSpPr>
      <xdr:spPr>
        <a:xfrm>
          <a:off x="9258300" y="62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34635</xdr:rowOff>
    </xdr:from>
    <xdr:to>
      <xdr:col>50</xdr:col>
      <xdr:colOff>165100</xdr:colOff>
      <xdr:row>38</xdr:row>
      <xdr:rowOff>136235</xdr:rowOff>
    </xdr:to>
    <xdr:sp macro="" textlink="">
      <xdr:nvSpPr>
        <xdr:cNvPr id="128" name="楕円 127">
          <a:extLst>
            <a:ext uri="{FF2B5EF4-FFF2-40B4-BE49-F238E27FC236}">
              <a16:creationId xmlns:a16="http://schemas.microsoft.com/office/drawing/2014/main" id="{19409CD5-617E-423B-94BE-B7F7B81130DE}"/>
            </a:ext>
          </a:extLst>
        </xdr:cNvPr>
        <xdr:cNvSpPr/>
      </xdr:nvSpPr>
      <xdr:spPr>
        <a:xfrm>
          <a:off x="8445500" y="64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82783</xdr:rowOff>
    </xdr:from>
    <xdr:to>
      <xdr:col>55</xdr:col>
      <xdr:colOff>0</xdr:colOff>
      <xdr:row>38</xdr:row>
      <xdr:rowOff>85435</xdr:rowOff>
    </xdr:to>
    <xdr:cxnSp macro="">
      <xdr:nvCxnSpPr>
        <xdr:cNvPr id="129" name="直線コネクタ 128">
          <a:extLst>
            <a:ext uri="{FF2B5EF4-FFF2-40B4-BE49-F238E27FC236}">
              <a16:creationId xmlns:a16="http://schemas.microsoft.com/office/drawing/2014/main" id="{3FAB8C91-86DF-40CA-A935-14730FEE1765}"/>
            </a:ext>
          </a:extLst>
        </xdr:cNvPr>
        <xdr:cNvCxnSpPr/>
      </xdr:nvCxnSpPr>
      <xdr:spPr>
        <a:xfrm flipV="1">
          <a:off x="8496300" y="6453103"/>
          <a:ext cx="7239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37013</xdr:rowOff>
    </xdr:from>
    <xdr:to>
      <xdr:col>46</xdr:col>
      <xdr:colOff>38100</xdr:colOff>
      <xdr:row>38</xdr:row>
      <xdr:rowOff>138613</xdr:rowOff>
    </xdr:to>
    <xdr:sp macro="" textlink="">
      <xdr:nvSpPr>
        <xdr:cNvPr id="130" name="楕円 129">
          <a:extLst>
            <a:ext uri="{FF2B5EF4-FFF2-40B4-BE49-F238E27FC236}">
              <a16:creationId xmlns:a16="http://schemas.microsoft.com/office/drawing/2014/main" id="{CDD221D1-A6CE-4684-9AAF-29F9FE79E125}"/>
            </a:ext>
          </a:extLst>
        </xdr:cNvPr>
        <xdr:cNvSpPr/>
      </xdr:nvSpPr>
      <xdr:spPr>
        <a:xfrm>
          <a:off x="7670800" y="64073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85435</xdr:rowOff>
    </xdr:from>
    <xdr:to>
      <xdr:col>50</xdr:col>
      <xdr:colOff>114300</xdr:colOff>
      <xdr:row>38</xdr:row>
      <xdr:rowOff>87813</xdr:rowOff>
    </xdr:to>
    <xdr:cxnSp macro="">
      <xdr:nvCxnSpPr>
        <xdr:cNvPr id="131" name="直線コネクタ 130">
          <a:extLst>
            <a:ext uri="{FF2B5EF4-FFF2-40B4-BE49-F238E27FC236}">
              <a16:creationId xmlns:a16="http://schemas.microsoft.com/office/drawing/2014/main" id="{17E3F6E0-1F83-40E7-8934-625696AA0C11}"/>
            </a:ext>
          </a:extLst>
        </xdr:cNvPr>
        <xdr:cNvCxnSpPr/>
      </xdr:nvCxnSpPr>
      <xdr:spPr>
        <a:xfrm flipV="1">
          <a:off x="7713980" y="6455755"/>
          <a:ext cx="78232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40030</xdr:rowOff>
    </xdr:from>
    <xdr:to>
      <xdr:col>41</xdr:col>
      <xdr:colOff>101600</xdr:colOff>
      <xdr:row>38</xdr:row>
      <xdr:rowOff>141630</xdr:rowOff>
    </xdr:to>
    <xdr:sp macro="" textlink="">
      <xdr:nvSpPr>
        <xdr:cNvPr id="132" name="楕円 131">
          <a:extLst>
            <a:ext uri="{FF2B5EF4-FFF2-40B4-BE49-F238E27FC236}">
              <a16:creationId xmlns:a16="http://schemas.microsoft.com/office/drawing/2014/main" id="{0EE60EC0-FB57-40A7-9235-D53A3D1336C1}"/>
            </a:ext>
          </a:extLst>
        </xdr:cNvPr>
        <xdr:cNvSpPr/>
      </xdr:nvSpPr>
      <xdr:spPr>
        <a:xfrm>
          <a:off x="6873240" y="64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87813</xdr:rowOff>
    </xdr:from>
    <xdr:to>
      <xdr:col>45</xdr:col>
      <xdr:colOff>177800</xdr:colOff>
      <xdr:row>38</xdr:row>
      <xdr:rowOff>90830</xdr:rowOff>
    </xdr:to>
    <xdr:cxnSp macro="">
      <xdr:nvCxnSpPr>
        <xdr:cNvPr id="133" name="直線コネクタ 132">
          <a:extLst>
            <a:ext uri="{FF2B5EF4-FFF2-40B4-BE49-F238E27FC236}">
              <a16:creationId xmlns:a16="http://schemas.microsoft.com/office/drawing/2014/main" id="{198A593C-D519-4F02-BBC0-4F4CA0675603}"/>
            </a:ext>
          </a:extLst>
        </xdr:cNvPr>
        <xdr:cNvCxnSpPr/>
      </xdr:nvCxnSpPr>
      <xdr:spPr>
        <a:xfrm flipV="1">
          <a:off x="6924040" y="6458133"/>
          <a:ext cx="78994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42225</xdr:rowOff>
    </xdr:from>
    <xdr:to>
      <xdr:col>36</xdr:col>
      <xdr:colOff>165100</xdr:colOff>
      <xdr:row>38</xdr:row>
      <xdr:rowOff>143825</xdr:rowOff>
    </xdr:to>
    <xdr:sp macro="" textlink="">
      <xdr:nvSpPr>
        <xdr:cNvPr id="134" name="楕円 133">
          <a:extLst>
            <a:ext uri="{FF2B5EF4-FFF2-40B4-BE49-F238E27FC236}">
              <a16:creationId xmlns:a16="http://schemas.microsoft.com/office/drawing/2014/main" id="{9C1350D6-E235-4A5C-9F47-FE3875D572C1}"/>
            </a:ext>
          </a:extLst>
        </xdr:cNvPr>
        <xdr:cNvSpPr/>
      </xdr:nvSpPr>
      <xdr:spPr>
        <a:xfrm>
          <a:off x="6098540" y="641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90830</xdr:rowOff>
    </xdr:from>
    <xdr:to>
      <xdr:col>41</xdr:col>
      <xdr:colOff>50800</xdr:colOff>
      <xdr:row>38</xdr:row>
      <xdr:rowOff>93025</xdr:rowOff>
    </xdr:to>
    <xdr:cxnSp macro="">
      <xdr:nvCxnSpPr>
        <xdr:cNvPr id="135" name="直線コネクタ 134">
          <a:extLst>
            <a:ext uri="{FF2B5EF4-FFF2-40B4-BE49-F238E27FC236}">
              <a16:creationId xmlns:a16="http://schemas.microsoft.com/office/drawing/2014/main" id="{00BC134E-092C-484D-8989-792382C8BB44}"/>
            </a:ext>
          </a:extLst>
        </xdr:cNvPr>
        <xdr:cNvCxnSpPr/>
      </xdr:nvCxnSpPr>
      <xdr:spPr>
        <a:xfrm flipV="1">
          <a:off x="6149340" y="6461150"/>
          <a:ext cx="7747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712D7C32-0285-458C-A59C-D173C54E71B3}"/>
            </a:ext>
          </a:extLst>
        </xdr:cNvPr>
        <xdr:cNvSpPr txBox="1"/>
      </xdr:nvSpPr>
      <xdr:spPr>
        <a:xfrm>
          <a:off x="8271587" y="651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44E849C0-444B-4C24-85B4-9D62D0629054}"/>
            </a:ext>
          </a:extLst>
        </xdr:cNvPr>
        <xdr:cNvSpPr txBox="1"/>
      </xdr:nvSpPr>
      <xdr:spPr>
        <a:xfrm>
          <a:off x="7509587" y="65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94119CAD-A6E4-4A5F-A464-4CF54C22A883}"/>
            </a:ext>
          </a:extLst>
        </xdr:cNvPr>
        <xdr:cNvSpPr txBox="1"/>
      </xdr:nvSpPr>
      <xdr:spPr>
        <a:xfrm>
          <a:off x="6712027" y="65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101282</xdr:rowOff>
    </xdr:from>
    <xdr:ext cx="469744" cy="259045"/>
    <xdr:sp macro="" textlink="">
      <xdr:nvSpPr>
        <xdr:cNvPr id="139" name="n_4aveValue【道路】&#10;一人当たり延長">
          <a:extLst>
            <a:ext uri="{FF2B5EF4-FFF2-40B4-BE49-F238E27FC236}">
              <a16:creationId xmlns:a16="http://schemas.microsoft.com/office/drawing/2014/main" id="{F6A2B6EF-22F3-4919-B6E4-D70BC0750728}"/>
            </a:ext>
          </a:extLst>
        </xdr:cNvPr>
        <xdr:cNvSpPr txBox="1"/>
      </xdr:nvSpPr>
      <xdr:spPr>
        <a:xfrm>
          <a:off x="5937327" y="613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152762</xdr:rowOff>
    </xdr:from>
    <xdr:ext cx="469744" cy="259045"/>
    <xdr:sp macro="" textlink="">
      <xdr:nvSpPr>
        <xdr:cNvPr id="140" name="n_1mainValue【道路】&#10;一人当たり延長">
          <a:extLst>
            <a:ext uri="{FF2B5EF4-FFF2-40B4-BE49-F238E27FC236}">
              <a16:creationId xmlns:a16="http://schemas.microsoft.com/office/drawing/2014/main" id="{B65A9BDA-DA47-4B43-9DA8-CA67C32E7258}"/>
            </a:ext>
          </a:extLst>
        </xdr:cNvPr>
        <xdr:cNvSpPr txBox="1"/>
      </xdr:nvSpPr>
      <xdr:spPr>
        <a:xfrm>
          <a:off x="8271587" y="618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155140</xdr:rowOff>
    </xdr:from>
    <xdr:ext cx="469744" cy="259045"/>
    <xdr:sp macro="" textlink="">
      <xdr:nvSpPr>
        <xdr:cNvPr id="141" name="n_2mainValue【道路】&#10;一人当たり延長">
          <a:extLst>
            <a:ext uri="{FF2B5EF4-FFF2-40B4-BE49-F238E27FC236}">
              <a16:creationId xmlns:a16="http://schemas.microsoft.com/office/drawing/2014/main" id="{32BBB1EA-8D69-4994-A84F-592C835C7F34}"/>
            </a:ext>
          </a:extLst>
        </xdr:cNvPr>
        <xdr:cNvSpPr txBox="1"/>
      </xdr:nvSpPr>
      <xdr:spPr>
        <a:xfrm>
          <a:off x="7509587" y="619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158158</xdr:rowOff>
    </xdr:from>
    <xdr:ext cx="469744" cy="259045"/>
    <xdr:sp macro="" textlink="">
      <xdr:nvSpPr>
        <xdr:cNvPr id="142" name="n_3mainValue【道路】&#10;一人当たり延長">
          <a:extLst>
            <a:ext uri="{FF2B5EF4-FFF2-40B4-BE49-F238E27FC236}">
              <a16:creationId xmlns:a16="http://schemas.microsoft.com/office/drawing/2014/main" id="{343138AC-8DA8-4B48-8B07-2CDA602AE66C}"/>
            </a:ext>
          </a:extLst>
        </xdr:cNvPr>
        <xdr:cNvSpPr txBox="1"/>
      </xdr:nvSpPr>
      <xdr:spPr>
        <a:xfrm>
          <a:off x="6712027" y="619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134952</xdr:rowOff>
    </xdr:from>
    <xdr:ext cx="469744" cy="259045"/>
    <xdr:sp macro="" textlink="">
      <xdr:nvSpPr>
        <xdr:cNvPr id="143" name="n_4mainValue【道路】&#10;一人当たり延長">
          <a:extLst>
            <a:ext uri="{FF2B5EF4-FFF2-40B4-BE49-F238E27FC236}">
              <a16:creationId xmlns:a16="http://schemas.microsoft.com/office/drawing/2014/main" id="{D4CE25AD-162E-4573-B4FF-32EE2D518554}"/>
            </a:ext>
          </a:extLst>
        </xdr:cNvPr>
        <xdr:cNvSpPr txBox="1"/>
      </xdr:nvSpPr>
      <xdr:spPr>
        <a:xfrm>
          <a:off x="5937327" y="65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B09E52F1-114C-4EFB-BD48-61FB815EF11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7D52DAF6-BCA6-4043-9B0F-DD66DB767E3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BD3AF5C-FD70-4179-BCE4-8CF347D8F0F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FCE90A6-F444-4557-B1E6-E0CBB6E3340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93B93DBA-5AA8-4C81-B528-1541853A8EF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298D2CBB-F958-4DC1-A353-BAABE5CA586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1DD1C96-1869-43E6-9AAC-28EE1DE7A54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F80743EF-9282-4741-BFCD-A5AD98D6746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967CF7C-FE65-4BE3-947E-1F08F2E5705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801AD88-D2D9-4C40-ADE3-CC13186A040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ADD7F650-0C6E-43AE-B38B-B4F4EE4A33A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43D5302B-E06E-415D-8C8A-CAD11D4822D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1DBFFAC6-3DD8-45A4-99AA-56359E89EA9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A66FE17C-756F-4A92-9DA1-7D0A96A365A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7DC12E08-EDCC-4A24-A6BA-F94D5870FB2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5E1893A6-3355-429A-B090-9353A4899A1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E2F65DEB-89A7-425E-8FBB-4EA2D260642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36FDFC46-50B7-4CCD-8C92-3712768FA48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3EDB216E-3509-4A69-BC1F-98941EE937A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D7454237-00C8-41FF-99DD-7FC125F197A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A98DB0C5-1A00-4E54-A265-12EE8B4B72A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52F21F2C-7A59-4FC2-AB0D-24D0137975C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39C7B28D-4A33-4F28-89A1-0DE426F2409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C876AEB-9767-4AA5-B459-A693A9857EB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555905F6-5910-49CC-BB1E-FF44518ADC71}"/>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5B7DC92F-DC0C-485C-A5ED-BB507EA744C3}"/>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497D9748-ED95-4E0D-891D-D472F764D827}"/>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5A7B1ACB-8530-49A7-858B-50625CE42FF3}"/>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92C32E46-39AD-418F-B35B-0532FA414F10}"/>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4FB0E2F6-315E-44FB-AB9D-6FDAF0146092}"/>
            </a:ext>
          </a:extLst>
        </xdr:cNvPr>
        <xdr:cNvSpPr txBox="1"/>
      </xdr:nvSpPr>
      <xdr:spPr>
        <a:xfrm>
          <a:off x="4124960" y="10075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231A03B1-9D63-4B9F-B675-BE18506FDA4B}"/>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AA39E39-0966-4EC9-982D-955B4D5D0A20}"/>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34678AF-BD92-4100-B78A-23356206A825}"/>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141C8003-1AED-4C7C-902C-D9D31E40EB5B}"/>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135890</xdr:rowOff>
    </xdr:from>
    <xdr:to>
      <xdr:col>6</xdr:col>
      <xdr:colOff>38100</xdr:colOff>
      <xdr:row>60</xdr:row>
      <xdr:rowOff>66040</xdr:rowOff>
    </xdr:to>
    <xdr:sp macro="" textlink="">
      <xdr:nvSpPr>
        <xdr:cNvPr id="178" name="フローチャート: 判断 177">
          <a:extLst>
            <a:ext uri="{FF2B5EF4-FFF2-40B4-BE49-F238E27FC236}">
              <a16:creationId xmlns:a16="http://schemas.microsoft.com/office/drawing/2014/main" id="{C2BA117F-5B17-489B-93DF-D35548574493}"/>
            </a:ext>
          </a:extLst>
        </xdr:cNvPr>
        <xdr:cNvSpPr/>
      </xdr:nvSpPr>
      <xdr:spPr>
        <a:xfrm>
          <a:off x="965200" y="1002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5C7BB8AF-F0F3-4586-AAA9-8F5FF899655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6C8D311-FF72-4173-A052-08834A905AD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16FF266-0F07-452E-AD18-EF665D3C1F5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578E95-630A-427C-B98B-9DFB3557889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1D0A26F-6BFA-4B36-BF90-9C6F408A66E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71120</xdr:rowOff>
    </xdr:from>
    <xdr:to>
      <xdr:col>24</xdr:col>
      <xdr:colOff>114300</xdr:colOff>
      <xdr:row>60</xdr:row>
      <xdr:rowOff>1270</xdr:rowOff>
    </xdr:to>
    <xdr:sp macro="" textlink="">
      <xdr:nvSpPr>
        <xdr:cNvPr id="184" name="楕円 183">
          <a:extLst>
            <a:ext uri="{FF2B5EF4-FFF2-40B4-BE49-F238E27FC236}">
              <a16:creationId xmlns:a16="http://schemas.microsoft.com/office/drawing/2014/main" id="{DCD78C64-4841-4C0A-A122-B4471132FDA8}"/>
            </a:ext>
          </a:extLst>
        </xdr:cNvPr>
        <xdr:cNvSpPr/>
      </xdr:nvSpPr>
      <xdr:spPr>
        <a:xfrm>
          <a:off x="4036060" y="996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93997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D073D988-A2F8-4D9D-8C34-0F90B67A98EB}"/>
            </a:ext>
          </a:extLst>
        </xdr:cNvPr>
        <xdr:cNvSpPr txBox="1"/>
      </xdr:nvSpPr>
      <xdr:spPr>
        <a:xfrm>
          <a:off x="4124960"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53975</xdr:rowOff>
    </xdr:from>
    <xdr:to>
      <xdr:col>20</xdr:col>
      <xdr:colOff>38100</xdr:colOff>
      <xdr:row>59</xdr:row>
      <xdr:rowOff>155575</xdr:rowOff>
    </xdr:to>
    <xdr:sp macro="" textlink="">
      <xdr:nvSpPr>
        <xdr:cNvPr id="186" name="楕円 185">
          <a:extLst>
            <a:ext uri="{FF2B5EF4-FFF2-40B4-BE49-F238E27FC236}">
              <a16:creationId xmlns:a16="http://schemas.microsoft.com/office/drawing/2014/main" id="{6FCDD4AE-FD09-4167-9C4C-51EBAEDB8817}"/>
            </a:ext>
          </a:extLst>
        </xdr:cNvPr>
        <xdr:cNvSpPr/>
      </xdr:nvSpPr>
      <xdr:spPr>
        <a:xfrm>
          <a:off x="3312160" y="99447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104775</xdr:rowOff>
    </xdr:from>
    <xdr:to>
      <xdr:col>24</xdr:col>
      <xdr:colOff>63500</xdr:colOff>
      <xdr:row>59</xdr:row>
      <xdr:rowOff>121920</xdr:rowOff>
    </xdr:to>
    <xdr:cxnSp macro="">
      <xdr:nvCxnSpPr>
        <xdr:cNvPr id="187" name="直線コネクタ 186">
          <a:extLst>
            <a:ext uri="{FF2B5EF4-FFF2-40B4-BE49-F238E27FC236}">
              <a16:creationId xmlns:a16="http://schemas.microsoft.com/office/drawing/2014/main" id="{F8F43C81-1E82-47FB-84B7-5A07CB9B8D13}"/>
            </a:ext>
          </a:extLst>
        </xdr:cNvPr>
        <xdr:cNvCxnSpPr/>
      </xdr:nvCxnSpPr>
      <xdr:spPr>
        <a:xfrm>
          <a:off x="3355340" y="999553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38735</xdr:rowOff>
    </xdr:from>
    <xdr:to>
      <xdr:col>15</xdr:col>
      <xdr:colOff>101600</xdr:colOff>
      <xdr:row>59</xdr:row>
      <xdr:rowOff>140335</xdr:rowOff>
    </xdr:to>
    <xdr:sp macro="" textlink="">
      <xdr:nvSpPr>
        <xdr:cNvPr id="188" name="楕円 187">
          <a:extLst>
            <a:ext uri="{FF2B5EF4-FFF2-40B4-BE49-F238E27FC236}">
              <a16:creationId xmlns:a16="http://schemas.microsoft.com/office/drawing/2014/main" id="{81B9C272-4A98-478F-9D7B-0401DDF0811E}"/>
            </a:ext>
          </a:extLst>
        </xdr:cNvPr>
        <xdr:cNvSpPr/>
      </xdr:nvSpPr>
      <xdr:spPr>
        <a:xfrm>
          <a:off x="25146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89535</xdr:rowOff>
    </xdr:from>
    <xdr:to>
      <xdr:col>19</xdr:col>
      <xdr:colOff>177800</xdr:colOff>
      <xdr:row>59</xdr:row>
      <xdr:rowOff>104775</xdr:rowOff>
    </xdr:to>
    <xdr:cxnSp macro="">
      <xdr:nvCxnSpPr>
        <xdr:cNvPr id="189" name="直線コネクタ 188">
          <a:extLst>
            <a:ext uri="{FF2B5EF4-FFF2-40B4-BE49-F238E27FC236}">
              <a16:creationId xmlns:a16="http://schemas.microsoft.com/office/drawing/2014/main" id="{357F6F46-AC57-4E00-B996-5B1BE7C1556E}"/>
            </a:ext>
          </a:extLst>
        </xdr:cNvPr>
        <xdr:cNvCxnSpPr/>
      </xdr:nvCxnSpPr>
      <xdr:spPr>
        <a:xfrm>
          <a:off x="2565400" y="998029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23495</xdr:rowOff>
    </xdr:from>
    <xdr:to>
      <xdr:col>10</xdr:col>
      <xdr:colOff>165100</xdr:colOff>
      <xdr:row>59</xdr:row>
      <xdr:rowOff>125095</xdr:rowOff>
    </xdr:to>
    <xdr:sp macro="" textlink="">
      <xdr:nvSpPr>
        <xdr:cNvPr id="190" name="楕円 189">
          <a:extLst>
            <a:ext uri="{FF2B5EF4-FFF2-40B4-BE49-F238E27FC236}">
              <a16:creationId xmlns:a16="http://schemas.microsoft.com/office/drawing/2014/main" id="{FC66B6AE-4EEE-4AB5-8A7D-606C16DEE718}"/>
            </a:ext>
          </a:extLst>
        </xdr:cNvPr>
        <xdr:cNvSpPr/>
      </xdr:nvSpPr>
      <xdr:spPr>
        <a:xfrm>
          <a:off x="17399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89535</xdr:rowOff>
    </xdr:to>
    <xdr:cxnSp macro="">
      <xdr:nvCxnSpPr>
        <xdr:cNvPr id="191" name="直線コネクタ 190">
          <a:extLst>
            <a:ext uri="{FF2B5EF4-FFF2-40B4-BE49-F238E27FC236}">
              <a16:creationId xmlns:a16="http://schemas.microsoft.com/office/drawing/2014/main" id="{4ADBFA5D-FF85-42F3-B0BD-B4A9E40D8657}"/>
            </a:ext>
          </a:extLst>
        </xdr:cNvPr>
        <xdr:cNvCxnSpPr/>
      </xdr:nvCxnSpPr>
      <xdr:spPr>
        <a:xfrm>
          <a:off x="1790700" y="996505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19685</xdr:rowOff>
    </xdr:from>
    <xdr:to>
      <xdr:col>6</xdr:col>
      <xdr:colOff>38100</xdr:colOff>
      <xdr:row>59</xdr:row>
      <xdr:rowOff>121285</xdr:rowOff>
    </xdr:to>
    <xdr:sp macro="" textlink="">
      <xdr:nvSpPr>
        <xdr:cNvPr id="192" name="楕円 191">
          <a:extLst>
            <a:ext uri="{FF2B5EF4-FFF2-40B4-BE49-F238E27FC236}">
              <a16:creationId xmlns:a16="http://schemas.microsoft.com/office/drawing/2014/main" id="{1C67B325-66C4-454D-8E8C-A0994C1007E1}"/>
            </a:ext>
          </a:extLst>
        </xdr:cNvPr>
        <xdr:cNvSpPr/>
      </xdr:nvSpPr>
      <xdr:spPr>
        <a:xfrm>
          <a:off x="965200" y="991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70485</xdr:rowOff>
    </xdr:from>
    <xdr:to>
      <xdr:col>10</xdr:col>
      <xdr:colOff>114300</xdr:colOff>
      <xdr:row>59</xdr:row>
      <xdr:rowOff>74295</xdr:rowOff>
    </xdr:to>
    <xdr:cxnSp macro="">
      <xdr:nvCxnSpPr>
        <xdr:cNvPr id="193" name="直線コネクタ 192">
          <a:extLst>
            <a:ext uri="{FF2B5EF4-FFF2-40B4-BE49-F238E27FC236}">
              <a16:creationId xmlns:a16="http://schemas.microsoft.com/office/drawing/2014/main" id="{1AE952E4-E6EF-4DA4-BCC6-2158CBA4E51C}"/>
            </a:ext>
          </a:extLst>
        </xdr:cNvPr>
        <xdr:cNvCxnSpPr/>
      </xdr:nvCxnSpPr>
      <xdr:spPr>
        <a:xfrm>
          <a:off x="1008380" y="996124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5C7FF2B2-E2F8-4029-8012-F55DF32B9D60}"/>
            </a:ext>
          </a:extLst>
        </xdr:cNvPr>
        <xdr:cNvSpPr txBox="1"/>
      </xdr:nvSpPr>
      <xdr:spPr>
        <a:xfrm>
          <a:off x="317056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E1BA41EB-3D07-4C58-8296-18192C909028}"/>
            </a:ext>
          </a:extLst>
        </xdr:cNvPr>
        <xdr:cNvSpPr txBox="1"/>
      </xdr:nvSpPr>
      <xdr:spPr>
        <a:xfrm>
          <a:off x="238570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7C943B36-5415-4227-9A95-5E3A3697F0EF}"/>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57167</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9B9D3D7B-4494-49DA-B35D-7535551B37D4}"/>
            </a:ext>
          </a:extLst>
        </xdr:cNvPr>
        <xdr:cNvSpPr txBox="1"/>
      </xdr:nvSpPr>
      <xdr:spPr>
        <a:xfrm>
          <a:off x="83630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A55CC568-B819-4547-800D-106339C42429}"/>
            </a:ext>
          </a:extLst>
        </xdr:cNvPr>
        <xdr:cNvSpPr txBox="1"/>
      </xdr:nvSpPr>
      <xdr:spPr>
        <a:xfrm>
          <a:off x="317056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156862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379BB9DB-8442-4B85-9F5D-D6106B5DBB64}"/>
            </a:ext>
          </a:extLst>
        </xdr:cNvPr>
        <xdr:cNvSpPr txBox="1"/>
      </xdr:nvSpPr>
      <xdr:spPr>
        <a:xfrm>
          <a:off x="238570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141622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CC0A13A1-B9E2-4D23-A9B9-275154625AF5}"/>
            </a:ext>
          </a:extLst>
        </xdr:cNvPr>
        <xdr:cNvSpPr txBox="1"/>
      </xdr:nvSpPr>
      <xdr:spPr>
        <a:xfrm>
          <a:off x="161100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137812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236866B3-1C6B-484F-8D3F-654B2CDBB44F}"/>
            </a:ext>
          </a:extLst>
        </xdr:cNvPr>
        <xdr:cNvSpPr txBox="1"/>
      </xdr:nvSpPr>
      <xdr:spPr>
        <a:xfrm>
          <a:off x="83630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B9F64504-AAC7-44BF-870F-0BF3F62C5FB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0491687-DB9C-4AA9-92CF-0FE09563C1F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9C99C61-A60E-4117-A42E-1ECD24CD6A8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EA05CBA5-335D-47ED-92F0-6518C39D088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6012531-44F9-401E-8654-E3FDC1C73FE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33A4059B-28A8-43C1-B231-A00C354829A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7F05D06-580F-4A6A-BBE7-D5425012320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ADFB3EDB-E6D3-4274-AB8D-4F062413B03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C4C4A7BA-52CC-4BCA-9F0E-21BC971B4A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2FA4826-E3DE-429F-8B33-C6DEABC412D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2E7AE88-2828-4EE7-87D3-82527A16FB2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5838925-D912-4C47-B11C-67D4E7EEBEE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FEA9BDA-CB5A-4C98-9677-851438FAD33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79686668-CBD4-4581-A023-D6D419F777C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DB8D9ED-B8B2-4E8A-BCC9-09496493303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F4A97991-37A1-461F-A9B3-05B7EF5FFCB8}"/>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53BB918A-82A0-4239-99AA-FD899863794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436D41A3-7686-4814-B442-2D4C2B60944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52451358-37F3-4D84-B314-977D2348433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B39D96B1-504F-4F15-B5A1-00E9CA9AD73E}"/>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68F8D05-9964-4FB7-AD39-233DDCC55E1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DDEF39DA-A741-4CF2-A912-0A4138623DF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5D650AF-BE5F-4F4F-9EB9-73AF7F952B9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BC29128D-A794-4C4A-9E18-0790D882F84C}"/>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BC768ACE-613F-4071-B2E5-742589485B16}"/>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28E08BA6-1516-45C7-A501-16CC4A10F8E5}"/>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611E11A8-20A2-42A9-835A-CD97404DFAE2}"/>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CCC5B45A-F0F4-42D8-9385-A7FF62F8C3D4}"/>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D5E6F733-0948-46EB-8ED6-7D6619106E05}"/>
            </a:ext>
          </a:extLst>
        </xdr:cNvPr>
        <xdr:cNvSpPr txBox="1"/>
      </xdr:nvSpPr>
      <xdr:spPr>
        <a:xfrm>
          <a:off x="9258300" y="1023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B6171D73-4A3E-4D55-A7FF-32E3A4B56DCF}"/>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31346463-3B76-4876-B54C-1BFCB35B63BC}"/>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F829A26A-5BC8-488E-8EF4-FD181E1B80B6}"/>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6C8DF99D-8D61-4AA2-959A-A424209609C8}"/>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61134</xdr:rowOff>
    </xdr:from>
    <xdr:to>
      <xdr:col>36</xdr:col>
      <xdr:colOff>165100</xdr:colOff>
      <xdr:row>62</xdr:row>
      <xdr:rowOff>162734</xdr:rowOff>
    </xdr:to>
    <xdr:sp macro="" textlink="">
      <xdr:nvSpPr>
        <xdr:cNvPr id="235" name="フローチャート: 判断 234">
          <a:extLst>
            <a:ext uri="{FF2B5EF4-FFF2-40B4-BE49-F238E27FC236}">
              <a16:creationId xmlns:a16="http://schemas.microsoft.com/office/drawing/2014/main" id="{606F946F-63D2-4D5F-8957-0D9C17F92D51}"/>
            </a:ext>
          </a:extLst>
        </xdr:cNvPr>
        <xdr:cNvSpPr/>
      </xdr:nvSpPr>
      <xdr:spPr>
        <a:xfrm>
          <a:off x="6098540" y="1045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182AF3D-414F-4CB6-A40A-8E0FF57B904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A303C6A-D15E-423B-B798-C29EC12913E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8C20B53-72C2-40E4-907F-05A9B4866E5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CF6DB21-EF1B-4584-80B1-08D487295A9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37548B-CEAA-4AA8-A8EF-114E3CCB8DA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49125</xdr:rowOff>
    </xdr:from>
    <xdr:to>
      <xdr:col>55</xdr:col>
      <xdr:colOff>50800</xdr:colOff>
      <xdr:row>63</xdr:row>
      <xdr:rowOff>150725</xdr:rowOff>
    </xdr:to>
    <xdr:sp macro="" textlink="">
      <xdr:nvSpPr>
        <xdr:cNvPr id="241" name="楕円 240">
          <a:extLst>
            <a:ext uri="{FF2B5EF4-FFF2-40B4-BE49-F238E27FC236}">
              <a16:creationId xmlns:a16="http://schemas.microsoft.com/office/drawing/2014/main" id="{13A40004-8589-4B5D-BF95-D13B6CA4E321}"/>
            </a:ext>
          </a:extLst>
        </xdr:cNvPr>
        <xdr:cNvSpPr/>
      </xdr:nvSpPr>
      <xdr:spPr>
        <a:xfrm>
          <a:off x="9192260" y="1061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27552</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E396D774-12F9-4BF7-8BDF-DCBB5150895E}"/>
            </a:ext>
          </a:extLst>
        </xdr:cNvPr>
        <xdr:cNvSpPr txBox="1"/>
      </xdr:nvSpPr>
      <xdr:spPr>
        <a:xfrm>
          <a:off x="9258300" y="1058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52694</xdr:rowOff>
    </xdr:from>
    <xdr:to>
      <xdr:col>50</xdr:col>
      <xdr:colOff>165100</xdr:colOff>
      <xdr:row>63</xdr:row>
      <xdr:rowOff>154294</xdr:rowOff>
    </xdr:to>
    <xdr:sp macro="" textlink="">
      <xdr:nvSpPr>
        <xdr:cNvPr id="243" name="楕円 242">
          <a:extLst>
            <a:ext uri="{FF2B5EF4-FFF2-40B4-BE49-F238E27FC236}">
              <a16:creationId xmlns:a16="http://schemas.microsoft.com/office/drawing/2014/main" id="{77CF3132-686B-4228-93D6-1A447360A5C0}"/>
            </a:ext>
          </a:extLst>
        </xdr:cNvPr>
        <xdr:cNvSpPr/>
      </xdr:nvSpPr>
      <xdr:spPr>
        <a:xfrm>
          <a:off x="8445500" y="1061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99925</xdr:rowOff>
    </xdr:from>
    <xdr:to>
      <xdr:col>55</xdr:col>
      <xdr:colOff>0</xdr:colOff>
      <xdr:row>63</xdr:row>
      <xdr:rowOff>103494</xdr:rowOff>
    </xdr:to>
    <xdr:cxnSp macro="">
      <xdr:nvCxnSpPr>
        <xdr:cNvPr id="244" name="直線コネクタ 243">
          <a:extLst>
            <a:ext uri="{FF2B5EF4-FFF2-40B4-BE49-F238E27FC236}">
              <a16:creationId xmlns:a16="http://schemas.microsoft.com/office/drawing/2014/main" id="{30223493-6D77-4FD7-B83E-CCCF58B678FF}"/>
            </a:ext>
          </a:extLst>
        </xdr:cNvPr>
        <xdr:cNvCxnSpPr/>
      </xdr:nvCxnSpPr>
      <xdr:spPr>
        <a:xfrm flipV="1">
          <a:off x="8496300" y="10661245"/>
          <a:ext cx="7239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53545</xdr:rowOff>
    </xdr:from>
    <xdr:to>
      <xdr:col>46</xdr:col>
      <xdr:colOff>38100</xdr:colOff>
      <xdr:row>63</xdr:row>
      <xdr:rowOff>155145</xdr:rowOff>
    </xdr:to>
    <xdr:sp macro="" textlink="">
      <xdr:nvSpPr>
        <xdr:cNvPr id="245" name="楕円 244">
          <a:extLst>
            <a:ext uri="{FF2B5EF4-FFF2-40B4-BE49-F238E27FC236}">
              <a16:creationId xmlns:a16="http://schemas.microsoft.com/office/drawing/2014/main" id="{6EF4A0D1-F76C-4980-B98C-3E34461201F4}"/>
            </a:ext>
          </a:extLst>
        </xdr:cNvPr>
        <xdr:cNvSpPr/>
      </xdr:nvSpPr>
      <xdr:spPr>
        <a:xfrm>
          <a:off x="7670800" y="10614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103494</xdr:rowOff>
    </xdr:from>
    <xdr:to>
      <xdr:col>50</xdr:col>
      <xdr:colOff>114300</xdr:colOff>
      <xdr:row>63</xdr:row>
      <xdr:rowOff>104345</xdr:rowOff>
    </xdr:to>
    <xdr:cxnSp macro="">
      <xdr:nvCxnSpPr>
        <xdr:cNvPr id="246" name="直線コネクタ 245">
          <a:extLst>
            <a:ext uri="{FF2B5EF4-FFF2-40B4-BE49-F238E27FC236}">
              <a16:creationId xmlns:a16="http://schemas.microsoft.com/office/drawing/2014/main" id="{DFA32D8F-AE01-4A2D-90C0-DEF75904CA88}"/>
            </a:ext>
          </a:extLst>
        </xdr:cNvPr>
        <xdr:cNvCxnSpPr/>
      </xdr:nvCxnSpPr>
      <xdr:spPr>
        <a:xfrm flipV="1">
          <a:off x="7713980" y="10664814"/>
          <a:ext cx="78232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55983</xdr:rowOff>
    </xdr:from>
    <xdr:to>
      <xdr:col>41</xdr:col>
      <xdr:colOff>101600</xdr:colOff>
      <xdr:row>63</xdr:row>
      <xdr:rowOff>157583</xdr:rowOff>
    </xdr:to>
    <xdr:sp macro="" textlink="">
      <xdr:nvSpPr>
        <xdr:cNvPr id="247" name="楕円 246">
          <a:extLst>
            <a:ext uri="{FF2B5EF4-FFF2-40B4-BE49-F238E27FC236}">
              <a16:creationId xmlns:a16="http://schemas.microsoft.com/office/drawing/2014/main" id="{AF4A5BCB-60BD-499C-A6B7-038B5F42A813}"/>
            </a:ext>
          </a:extLst>
        </xdr:cNvPr>
        <xdr:cNvSpPr/>
      </xdr:nvSpPr>
      <xdr:spPr>
        <a:xfrm>
          <a:off x="6873240" y="1061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104345</xdr:rowOff>
    </xdr:from>
    <xdr:to>
      <xdr:col>45</xdr:col>
      <xdr:colOff>177800</xdr:colOff>
      <xdr:row>63</xdr:row>
      <xdr:rowOff>106783</xdr:rowOff>
    </xdr:to>
    <xdr:cxnSp macro="">
      <xdr:nvCxnSpPr>
        <xdr:cNvPr id="248" name="直線コネクタ 247">
          <a:extLst>
            <a:ext uri="{FF2B5EF4-FFF2-40B4-BE49-F238E27FC236}">
              <a16:creationId xmlns:a16="http://schemas.microsoft.com/office/drawing/2014/main" id="{F1BF9C0F-86C9-4C44-A90E-663D578DA39E}"/>
            </a:ext>
          </a:extLst>
        </xdr:cNvPr>
        <xdr:cNvCxnSpPr/>
      </xdr:nvCxnSpPr>
      <xdr:spPr>
        <a:xfrm flipV="1">
          <a:off x="6924040" y="10665665"/>
          <a:ext cx="78994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58143</xdr:rowOff>
    </xdr:from>
    <xdr:to>
      <xdr:col>36</xdr:col>
      <xdr:colOff>165100</xdr:colOff>
      <xdr:row>63</xdr:row>
      <xdr:rowOff>159743</xdr:rowOff>
    </xdr:to>
    <xdr:sp macro="" textlink="">
      <xdr:nvSpPr>
        <xdr:cNvPr id="249" name="楕円 248">
          <a:extLst>
            <a:ext uri="{FF2B5EF4-FFF2-40B4-BE49-F238E27FC236}">
              <a16:creationId xmlns:a16="http://schemas.microsoft.com/office/drawing/2014/main" id="{25E13DCB-294C-46CB-B3EF-CA87263B8B89}"/>
            </a:ext>
          </a:extLst>
        </xdr:cNvPr>
        <xdr:cNvSpPr/>
      </xdr:nvSpPr>
      <xdr:spPr>
        <a:xfrm>
          <a:off x="6098540" y="1061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106783</xdr:rowOff>
    </xdr:from>
    <xdr:to>
      <xdr:col>41</xdr:col>
      <xdr:colOff>50800</xdr:colOff>
      <xdr:row>63</xdr:row>
      <xdr:rowOff>108943</xdr:rowOff>
    </xdr:to>
    <xdr:cxnSp macro="">
      <xdr:nvCxnSpPr>
        <xdr:cNvPr id="250" name="直線コネクタ 249">
          <a:extLst>
            <a:ext uri="{FF2B5EF4-FFF2-40B4-BE49-F238E27FC236}">
              <a16:creationId xmlns:a16="http://schemas.microsoft.com/office/drawing/2014/main" id="{2A64A430-6A1B-420C-821D-3A2B304BBAFA}"/>
            </a:ext>
          </a:extLst>
        </xdr:cNvPr>
        <xdr:cNvCxnSpPr/>
      </xdr:nvCxnSpPr>
      <xdr:spPr>
        <a:xfrm flipV="1">
          <a:off x="6149340" y="10668103"/>
          <a:ext cx="7747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8D13E43-9BCD-4ECC-B14F-058E0B33AA19}"/>
            </a:ext>
          </a:extLst>
        </xdr:cNvPr>
        <xdr:cNvSpPr txBox="1"/>
      </xdr:nvSpPr>
      <xdr:spPr>
        <a:xfrm>
          <a:off x="8239271" y="101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58887988-CACF-4149-8C80-9C296BB14B98}"/>
            </a:ext>
          </a:extLst>
        </xdr:cNvPr>
        <xdr:cNvSpPr txBox="1"/>
      </xdr:nvSpPr>
      <xdr:spPr>
        <a:xfrm>
          <a:off x="7477271" y="101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8CE0A83-37C5-4A0D-BE17-22BE6BAB5E8D}"/>
            </a:ext>
          </a:extLst>
        </xdr:cNvPr>
        <xdr:cNvSpPr txBox="1"/>
      </xdr:nvSpPr>
      <xdr:spPr>
        <a:xfrm>
          <a:off x="6702571" y="101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7811</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234D4918-8781-454A-A764-3AB11E5919F6}"/>
            </a:ext>
          </a:extLst>
        </xdr:cNvPr>
        <xdr:cNvSpPr txBox="1"/>
      </xdr:nvSpPr>
      <xdr:spPr>
        <a:xfrm>
          <a:off x="5905011" y="1023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145421</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69722B04-0CAF-4454-BF32-936E77B29A4E}"/>
            </a:ext>
          </a:extLst>
        </xdr:cNvPr>
        <xdr:cNvSpPr txBox="1"/>
      </xdr:nvSpPr>
      <xdr:spPr>
        <a:xfrm>
          <a:off x="8239271" y="1070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146272</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B43B433B-1C4E-4397-971E-A32B6B4C60DB}"/>
            </a:ext>
          </a:extLst>
        </xdr:cNvPr>
        <xdr:cNvSpPr txBox="1"/>
      </xdr:nvSpPr>
      <xdr:spPr>
        <a:xfrm>
          <a:off x="7477271" y="1070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148710</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6F4047FD-1DAC-4CFD-B7E0-F411C6CA331F}"/>
            </a:ext>
          </a:extLst>
        </xdr:cNvPr>
        <xdr:cNvSpPr txBox="1"/>
      </xdr:nvSpPr>
      <xdr:spPr>
        <a:xfrm>
          <a:off x="6702571" y="1071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150870</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B0112B05-BEE3-4B0F-8E9E-374B2A3585B5}"/>
            </a:ext>
          </a:extLst>
        </xdr:cNvPr>
        <xdr:cNvSpPr txBox="1"/>
      </xdr:nvSpPr>
      <xdr:spPr>
        <a:xfrm>
          <a:off x="5905011" y="1071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08A705D-ACC2-459A-BE9B-C4ED6E45116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703A9AD-1F06-466C-9C35-72E18EE8AEB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39A2AE8-89FA-41B1-AA10-787AF0C2E3E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FDA2669-8512-42C2-9BCD-C34BD7A00B7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5A2566A-8281-4E50-9B8C-11AD27DEE4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BD4B1B5C-C9BF-4B4A-9869-D075C34CFAA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0F0B51B-7C0E-4CE2-B13C-3B438A1AB94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F621381-1953-406C-86C7-99492C2D30A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E0BF60A5-1EAC-4FC6-A5D7-E7B72161C57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E083033-A3EB-4A45-9E1C-FE60BD79AD3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58129F34-0DF2-43C0-8882-2F3E9C1A19A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8042B41A-7162-47D5-ADF1-63937A34FE6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A45E6F93-0DCA-4637-9CC7-53775B3E9E34}"/>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C0A762B3-18B4-44B3-B94D-86AF6C8E992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B21A8B65-68A2-41A8-AC08-85B12F119C3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8553E426-8DBD-4BCC-8D0C-A177162B76A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E7AF977-CC06-498C-B9EE-7185D34E999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BBFA3155-3D69-4ED0-B40F-8F3E7504156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A07AE842-EFFF-48D0-BCE1-01D6DF463E92}"/>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67D43113-45C2-4026-9425-6501C0CD45A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89974BA-01EE-4FEE-917A-4F0AD4E48D2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C5F1BEB0-98A4-4FE1-B285-42CF05A5E4FD}"/>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AF5C7EB-5F4F-4AD2-A2CE-46CBEA1380BB}"/>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B7D778E1-AB8D-4897-BC50-1E2A5ACE70D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5D01D289-CB78-4897-B52B-08B8DAC46459}"/>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E266B77-1394-4628-AEE3-5E8E1D70407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FEC9DD0B-2CB0-4420-BCF2-481666E331D8}"/>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197B7891-B690-4396-9E2A-41A25DD9B558}"/>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A0F4F9E-FB3A-4346-9F0D-A840E4F65747}"/>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F7F9DE09-FDBC-43DB-8600-C599079AD9ED}"/>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EBA2845D-64F8-478F-9AF9-1792DB71F633}"/>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5EC7A1FF-716D-4F91-870C-139384A15EAC}"/>
            </a:ext>
          </a:extLst>
        </xdr:cNvPr>
        <xdr:cNvSpPr txBox="1"/>
      </xdr:nvSpPr>
      <xdr:spPr>
        <a:xfrm>
          <a:off x="4124960" y="13758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49A05909-E501-42F9-8745-0A7ACE2AA6FD}"/>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50624487-8FC7-4E25-8525-4E36B98C5B5D}"/>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C59FC0B9-87F5-4808-861B-A0B94EDABB05}"/>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F49154C8-CA29-4096-AFD8-56F425B32270}"/>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165281</xdr:rowOff>
    </xdr:from>
    <xdr:to>
      <xdr:col>6</xdr:col>
      <xdr:colOff>38100</xdr:colOff>
      <xdr:row>82</xdr:row>
      <xdr:rowOff>95431</xdr:rowOff>
    </xdr:to>
    <xdr:sp macro="" textlink="">
      <xdr:nvSpPr>
        <xdr:cNvPr id="295" name="フローチャート: 判断 294">
          <a:extLst>
            <a:ext uri="{FF2B5EF4-FFF2-40B4-BE49-F238E27FC236}">
              <a16:creationId xmlns:a16="http://schemas.microsoft.com/office/drawing/2014/main" id="{E32D69F8-C231-4EA1-96D6-43448C7A46C1}"/>
            </a:ext>
          </a:extLst>
        </xdr:cNvPr>
        <xdr:cNvSpPr/>
      </xdr:nvSpPr>
      <xdr:spPr>
        <a:xfrm>
          <a:off x="965200" y="13744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5871EA6-7E08-4AB1-8DBA-C645F6B9345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03D14AE-D3DF-4ADE-B2D1-5B7F3019F23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707B0DA-31D9-43AF-B3DC-2DDB9568F3F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263543-A471-44FD-BBC1-F7BD69B6F52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A840B3-FB33-4A42-B07E-ABD4D056F38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1" name="楕円 300">
          <a:extLst>
            <a:ext uri="{FF2B5EF4-FFF2-40B4-BE49-F238E27FC236}">
              <a16:creationId xmlns:a16="http://schemas.microsoft.com/office/drawing/2014/main" id="{F3317966-4B68-4500-BEC8-D31C1490B258}"/>
            </a:ext>
          </a:extLst>
        </xdr:cNvPr>
        <xdr:cNvSpPr/>
      </xdr:nvSpPr>
      <xdr:spPr>
        <a:xfrm>
          <a:off x="403606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BEDDCAC-FD6B-468B-9D17-4DB97E22E0FD}"/>
            </a:ext>
          </a:extLst>
        </xdr:cNvPr>
        <xdr:cNvSpPr txBox="1"/>
      </xdr:nvSpPr>
      <xdr:spPr>
        <a:xfrm>
          <a:off x="4124960"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163649</xdr:rowOff>
    </xdr:from>
    <xdr:to>
      <xdr:col>20</xdr:col>
      <xdr:colOff>38100</xdr:colOff>
      <xdr:row>83</xdr:row>
      <xdr:rowOff>93799</xdr:rowOff>
    </xdr:to>
    <xdr:sp macro="" textlink="">
      <xdr:nvSpPr>
        <xdr:cNvPr id="303" name="楕円 302">
          <a:extLst>
            <a:ext uri="{FF2B5EF4-FFF2-40B4-BE49-F238E27FC236}">
              <a16:creationId xmlns:a16="http://schemas.microsoft.com/office/drawing/2014/main" id="{D4DDCC71-6F6A-470E-8CD0-4CC52E220E46}"/>
            </a:ext>
          </a:extLst>
        </xdr:cNvPr>
        <xdr:cNvSpPr/>
      </xdr:nvSpPr>
      <xdr:spPr>
        <a:xfrm>
          <a:off x="3312160" y="13910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42999</xdr:rowOff>
    </xdr:from>
    <xdr:to>
      <xdr:col>24</xdr:col>
      <xdr:colOff>63500</xdr:colOff>
      <xdr:row>83</xdr:row>
      <xdr:rowOff>72389</xdr:rowOff>
    </xdr:to>
    <xdr:cxnSp macro="">
      <xdr:nvCxnSpPr>
        <xdr:cNvPr id="304" name="直線コネクタ 303">
          <a:extLst>
            <a:ext uri="{FF2B5EF4-FFF2-40B4-BE49-F238E27FC236}">
              <a16:creationId xmlns:a16="http://schemas.microsoft.com/office/drawing/2014/main" id="{04BDCCCF-3243-4871-87D4-6A3C58E4E0DB}"/>
            </a:ext>
          </a:extLst>
        </xdr:cNvPr>
        <xdr:cNvCxnSpPr/>
      </xdr:nvCxnSpPr>
      <xdr:spPr>
        <a:xfrm>
          <a:off x="3355340" y="13957119"/>
          <a:ext cx="73152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140788</xdr:rowOff>
    </xdr:from>
    <xdr:to>
      <xdr:col>15</xdr:col>
      <xdr:colOff>101600</xdr:colOff>
      <xdr:row>83</xdr:row>
      <xdr:rowOff>70938</xdr:rowOff>
    </xdr:to>
    <xdr:sp macro="" textlink="">
      <xdr:nvSpPr>
        <xdr:cNvPr id="305" name="楕円 304">
          <a:extLst>
            <a:ext uri="{FF2B5EF4-FFF2-40B4-BE49-F238E27FC236}">
              <a16:creationId xmlns:a16="http://schemas.microsoft.com/office/drawing/2014/main" id="{3AA768E8-AAF3-4066-9ECD-8DCD733C6816}"/>
            </a:ext>
          </a:extLst>
        </xdr:cNvPr>
        <xdr:cNvSpPr/>
      </xdr:nvSpPr>
      <xdr:spPr>
        <a:xfrm>
          <a:off x="2514600" y="13887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20138</xdr:rowOff>
    </xdr:from>
    <xdr:to>
      <xdr:col>19</xdr:col>
      <xdr:colOff>177800</xdr:colOff>
      <xdr:row>83</xdr:row>
      <xdr:rowOff>42999</xdr:rowOff>
    </xdr:to>
    <xdr:cxnSp macro="">
      <xdr:nvCxnSpPr>
        <xdr:cNvPr id="306" name="直線コネクタ 305">
          <a:extLst>
            <a:ext uri="{FF2B5EF4-FFF2-40B4-BE49-F238E27FC236}">
              <a16:creationId xmlns:a16="http://schemas.microsoft.com/office/drawing/2014/main" id="{4DA9631F-DF1D-48F0-B190-2B6ED43544F9}"/>
            </a:ext>
          </a:extLst>
        </xdr:cNvPr>
        <xdr:cNvCxnSpPr/>
      </xdr:nvCxnSpPr>
      <xdr:spPr>
        <a:xfrm>
          <a:off x="2565400" y="1393425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104866</xdr:rowOff>
    </xdr:from>
    <xdr:to>
      <xdr:col>10</xdr:col>
      <xdr:colOff>165100</xdr:colOff>
      <xdr:row>83</xdr:row>
      <xdr:rowOff>35016</xdr:rowOff>
    </xdr:to>
    <xdr:sp macro="" textlink="">
      <xdr:nvSpPr>
        <xdr:cNvPr id="307" name="楕円 306">
          <a:extLst>
            <a:ext uri="{FF2B5EF4-FFF2-40B4-BE49-F238E27FC236}">
              <a16:creationId xmlns:a16="http://schemas.microsoft.com/office/drawing/2014/main" id="{79C77A66-80E5-40BA-813A-77843FAACB3F}"/>
            </a:ext>
          </a:extLst>
        </xdr:cNvPr>
        <xdr:cNvSpPr/>
      </xdr:nvSpPr>
      <xdr:spPr>
        <a:xfrm>
          <a:off x="1739900" y="13851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155666</xdr:rowOff>
    </xdr:from>
    <xdr:to>
      <xdr:col>15</xdr:col>
      <xdr:colOff>50800</xdr:colOff>
      <xdr:row>83</xdr:row>
      <xdr:rowOff>20138</xdr:rowOff>
    </xdr:to>
    <xdr:cxnSp macro="">
      <xdr:nvCxnSpPr>
        <xdr:cNvPr id="308" name="直線コネクタ 307">
          <a:extLst>
            <a:ext uri="{FF2B5EF4-FFF2-40B4-BE49-F238E27FC236}">
              <a16:creationId xmlns:a16="http://schemas.microsoft.com/office/drawing/2014/main" id="{F2DEC4B4-81DF-4CBD-80EA-A66BDD3897A9}"/>
            </a:ext>
          </a:extLst>
        </xdr:cNvPr>
        <xdr:cNvCxnSpPr/>
      </xdr:nvCxnSpPr>
      <xdr:spPr>
        <a:xfrm>
          <a:off x="1790700" y="13902146"/>
          <a:ext cx="7747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59145</xdr:rowOff>
    </xdr:from>
    <xdr:to>
      <xdr:col>6</xdr:col>
      <xdr:colOff>38100</xdr:colOff>
      <xdr:row>82</xdr:row>
      <xdr:rowOff>160745</xdr:rowOff>
    </xdr:to>
    <xdr:sp macro="" textlink="">
      <xdr:nvSpPr>
        <xdr:cNvPr id="309" name="楕円 308">
          <a:extLst>
            <a:ext uri="{FF2B5EF4-FFF2-40B4-BE49-F238E27FC236}">
              <a16:creationId xmlns:a16="http://schemas.microsoft.com/office/drawing/2014/main" id="{13E2FAAE-1F69-43F0-859C-032EB794DF54}"/>
            </a:ext>
          </a:extLst>
        </xdr:cNvPr>
        <xdr:cNvSpPr/>
      </xdr:nvSpPr>
      <xdr:spPr>
        <a:xfrm>
          <a:off x="965200" y="13805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109945</xdr:rowOff>
    </xdr:from>
    <xdr:to>
      <xdr:col>10</xdr:col>
      <xdr:colOff>114300</xdr:colOff>
      <xdr:row>82</xdr:row>
      <xdr:rowOff>155666</xdr:rowOff>
    </xdr:to>
    <xdr:cxnSp macro="">
      <xdr:nvCxnSpPr>
        <xdr:cNvPr id="310" name="直線コネクタ 309">
          <a:extLst>
            <a:ext uri="{FF2B5EF4-FFF2-40B4-BE49-F238E27FC236}">
              <a16:creationId xmlns:a16="http://schemas.microsoft.com/office/drawing/2014/main" id="{02CE7760-4C47-485F-962F-E13309D0D1B1}"/>
            </a:ext>
          </a:extLst>
        </xdr:cNvPr>
        <xdr:cNvCxnSpPr/>
      </xdr:nvCxnSpPr>
      <xdr:spPr>
        <a:xfrm>
          <a:off x="1008380" y="13856425"/>
          <a:ext cx="7823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C7FC067B-AA04-42DE-BDE0-3AFECD9DFB98}"/>
            </a:ext>
          </a:extLst>
        </xdr:cNvPr>
        <xdr:cNvSpPr txBox="1"/>
      </xdr:nvSpPr>
      <xdr:spPr>
        <a:xfrm>
          <a:off x="317056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D0254BA5-22B3-42F5-8522-1D5743E74E51}"/>
            </a:ext>
          </a:extLst>
        </xdr:cNvPr>
        <xdr:cNvSpPr txBox="1"/>
      </xdr:nvSpPr>
      <xdr:spPr>
        <a:xfrm>
          <a:off x="23857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C555D073-9AA3-4BD4-B605-9C951783B784}"/>
            </a:ext>
          </a:extLst>
        </xdr:cNvPr>
        <xdr:cNvSpPr txBox="1"/>
      </xdr:nvSpPr>
      <xdr:spPr>
        <a:xfrm>
          <a:off x="1611004" y="1356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111958</xdr:rowOff>
    </xdr:from>
    <xdr:ext cx="405111" cy="259045"/>
    <xdr:sp macro="" textlink="">
      <xdr:nvSpPr>
        <xdr:cNvPr id="314" name="n_4aveValue【公営住宅】&#10;有形固定資産減価償却率">
          <a:extLst>
            <a:ext uri="{FF2B5EF4-FFF2-40B4-BE49-F238E27FC236}">
              <a16:creationId xmlns:a16="http://schemas.microsoft.com/office/drawing/2014/main" id="{5A1CB26A-3EB4-43CE-826E-EE367BAD16A3}"/>
            </a:ext>
          </a:extLst>
        </xdr:cNvPr>
        <xdr:cNvSpPr txBox="1"/>
      </xdr:nvSpPr>
      <xdr:spPr>
        <a:xfrm>
          <a:off x="836304" y="1352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84926</xdr:rowOff>
    </xdr:from>
    <xdr:ext cx="405111" cy="259045"/>
    <xdr:sp macro="" textlink="">
      <xdr:nvSpPr>
        <xdr:cNvPr id="315" name="n_1mainValue【公営住宅】&#10;有形固定資産減価償却率">
          <a:extLst>
            <a:ext uri="{FF2B5EF4-FFF2-40B4-BE49-F238E27FC236}">
              <a16:creationId xmlns:a16="http://schemas.microsoft.com/office/drawing/2014/main" id="{92FE8444-6B1D-46EA-BAF8-4DA5EE8BC134}"/>
            </a:ext>
          </a:extLst>
        </xdr:cNvPr>
        <xdr:cNvSpPr txBox="1"/>
      </xdr:nvSpPr>
      <xdr:spPr>
        <a:xfrm>
          <a:off x="3170564" y="1399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62065</xdr:rowOff>
    </xdr:from>
    <xdr:ext cx="405111" cy="259045"/>
    <xdr:sp macro="" textlink="">
      <xdr:nvSpPr>
        <xdr:cNvPr id="316" name="n_2mainValue【公営住宅】&#10;有形固定資産減価償却率">
          <a:extLst>
            <a:ext uri="{FF2B5EF4-FFF2-40B4-BE49-F238E27FC236}">
              <a16:creationId xmlns:a16="http://schemas.microsoft.com/office/drawing/2014/main" id="{55E43D23-CB55-4215-A6E5-B79BE782EFFD}"/>
            </a:ext>
          </a:extLst>
        </xdr:cNvPr>
        <xdr:cNvSpPr txBox="1"/>
      </xdr:nvSpPr>
      <xdr:spPr>
        <a:xfrm>
          <a:off x="238570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7" name="n_3mainValue【公営住宅】&#10;有形固定資産減価償却率">
          <a:extLst>
            <a:ext uri="{FF2B5EF4-FFF2-40B4-BE49-F238E27FC236}">
              <a16:creationId xmlns:a16="http://schemas.microsoft.com/office/drawing/2014/main" id="{2E917994-AA55-4AE3-AA3B-AB40340C1F4C}"/>
            </a:ext>
          </a:extLst>
        </xdr:cNvPr>
        <xdr:cNvSpPr txBox="1"/>
      </xdr:nvSpPr>
      <xdr:spPr>
        <a:xfrm>
          <a:off x="1611004" y="1394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151872</xdr:rowOff>
    </xdr:from>
    <xdr:ext cx="405111" cy="259045"/>
    <xdr:sp macro="" textlink="">
      <xdr:nvSpPr>
        <xdr:cNvPr id="318" name="n_4mainValue【公営住宅】&#10;有形固定資産減価償却率">
          <a:extLst>
            <a:ext uri="{FF2B5EF4-FFF2-40B4-BE49-F238E27FC236}">
              <a16:creationId xmlns:a16="http://schemas.microsoft.com/office/drawing/2014/main" id="{D5B3C6A3-C4DB-4229-AF2A-8FC4A42EDBCC}"/>
            </a:ext>
          </a:extLst>
        </xdr:cNvPr>
        <xdr:cNvSpPr txBox="1"/>
      </xdr:nvSpPr>
      <xdr:spPr>
        <a:xfrm>
          <a:off x="836304" y="1389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EB13298-5EDA-4330-8793-36099F9137E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268CB9E-7088-4EB6-AF4D-9394A2860B8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DBA2B06-9B07-49E1-8FBD-D13B024003F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1FE1931-88FD-4BBC-BF1C-8CCF90B7F74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A6C92C0-D37B-400C-BAE4-69795BA4DEF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1F33C04-8B3B-4F6D-BBD3-40E53C34A64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8E7EC13-9642-4C91-80C1-429EFDAEC26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9348633-0836-4235-A5F5-E556ACEA783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527DD65-B7A1-4A92-B8D7-D0A97FEB959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E29E855-EF93-4A11-91FF-2BE753514F2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B4F3121-E90F-41F0-A1BD-179985B36F5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0F3AD0F-F3B1-4692-B8AE-8BF8563B8494}"/>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D9BD16B-FFC0-441B-939E-0A911287089C}"/>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D068AA61-8FBC-4054-8B89-B43B4B0C477E}"/>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DD21B71C-3886-499B-BE25-DE8EA2AE051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F39D35DF-6B65-4077-BC83-8BA9C6DB5212}"/>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3C57A0AF-053B-470E-9190-4154AFDDCBE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2BEBF7F5-EEBD-4562-9C48-3F73917AC3E3}"/>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1D0BB5E-96A6-4F9B-B60D-3119A0F6AF7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287EC66E-F51E-45FD-9330-CA0DC1FB733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548D38A-0CEB-4424-B477-70A6B0E75B1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F0D7412-8DC5-4988-BAF3-F46369EDB3C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21C7BAA-D071-4D41-8D34-37391FDB5F4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BCA89469-9D8D-4D3B-B72C-1EF690C6B9F2}"/>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AA52A40-94A6-4288-BD8C-B1A1B8A6AA72}"/>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FD08205C-D1AE-461D-84DB-BE163FD39BE8}"/>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46518736-A901-4C52-A549-EE95E72CB2CE}"/>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22B978C9-5B42-43FB-934A-9D6A3B6DDA7A}"/>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A5E25A71-398D-4F0C-8B96-72B5B484CB7D}"/>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344FE541-1B21-41C8-B9F6-366897D20956}"/>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AB66F9C1-6BDD-488C-A528-DFD061ECAB7D}"/>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A00B176D-32CE-494F-8DBE-564815ADB1AE}"/>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D23D7819-009B-4BC3-AF26-9C5DE85E2466}"/>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144272</xdr:rowOff>
    </xdr:from>
    <xdr:to>
      <xdr:col>36</xdr:col>
      <xdr:colOff>165100</xdr:colOff>
      <xdr:row>85</xdr:row>
      <xdr:rowOff>74422</xdr:rowOff>
    </xdr:to>
    <xdr:sp macro="" textlink="">
      <xdr:nvSpPr>
        <xdr:cNvPr id="352" name="フローチャート: 判断 351">
          <a:extLst>
            <a:ext uri="{FF2B5EF4-FFF2-40B4-BE49-F238E27FC236}">
              <a16:creationId xmlns:a16="http://schemas.microsoft.com/office/drawing/2014/main" id="{051F67C6-4F07-46C7-BAC9-27E7FBAD719C}"/>
            </a:ext>
          </a:extLst>
        </xdr:cNvPr>
        <xdr:cNvSpPr/>
      </xdr:nvSpPr>
      <xdr:spPr>
        <a:xfrm>
          <a:off x="6098540" y="14226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7136383-F1EA-4D5C-81CD-4843BF4B7F0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6F22DD-DED2-4765-AEF2-FD02E3AC3C7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44EAD96-B407-47F4-90CF-9340994071B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19B5C18-20A5-4D5C-963A-44886E5708E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D4EFB1-73D7-4ECE-8046-BDB26883FB0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89408</xdr:rowOff>
    </xdr:from>
    <xdr:to>
      <xdr:col>55</xdr:col>
      <xdr:colOff>50800</xdr:colOff>
      <xdr:row>85</xdr:row>
      <xdr:rowOff>19558</xdr:rowOff>
    </xdr:to>
    <xdr:sp macro="" textlink="">
      <xdr:nvSpPr>
        <xdr:cNvPr id="358" name="楕円 357">
          <a:extLst>
            <a:ext uri="{FF2B5EF4-FFF2-40B4-BE49-F238E27FC236}">
              <a16:creationId xmlns:a16="http://schemas.microsoft.com/office/drawing/2014/main" id="{B817CDFB-15B3-40AB-A7FE-162B2746D306}"/>
            </a:ext>
          </a:extLst>
        </xdr:cNvPr>
        <xdr:cNvSpPr/>
      </xdr:nvSpPr>
      <xdr:spPr>
        <a:xfrm>
          <a:off x="9192260" y="141711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67835</xdr:rowOff>
    </xdr:from>
    <xdr:ext cx="469744" cy="259045"/>
    <xdr:sp macro="" textlink="">
      <xdr:nvSpPr>
        <xdr:cNvPr id="359" name="【公営住宅】&#10;一人当たり面積該当値テキスト">
          <a:extLst>
            <a:ext uri="{FF2B5EF4-FFF2-40B4-BE49-F238E27FC236}">
              <a16:creationId xmlns:a16="http://schemas.microsoft.com/office/drawing/2014/main" id="{7A19918C-A0F6-46A9-8542-0007614897B3}"/>
            </a:ext>
          </a:extLst>
        </xdr:cNvPr>
        <xdr:cNvSpPr txBox="1"/>
      </xdr:nvSpPr>
      <xdr:spPr>
        <a:xfrm>
          <a:off x="9258300" y="1414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89408</xdr:rowOff>
    </xdr:from>
    <xdr:to>
      <xdr:col>50</xdr:col>
      <xdr:colOff>165100</xdr:colOff>
      <xdr:row>85</xdr:row>
      <xdr:rowOff>19558</xdr:rowOff>
    </xdr:to>
    <xdr:sp macro="" textlink="">
      <xdr:nvSpPr>
        <xdr:cNvPr id="360" name="楕円 359">
          <a:extLst>
            <a:ext uri="{FF2B5EF4-FFF2-40B4-BE49-F238E27FC236}">
              <a16:creationId xmlns:a16="http://schemas.microsoft.com/office/drawing/2014/main" id="{8F75CDD6-359F-4CD8-8F34-612EE4705E61}"/>
            </a:ext>
          </a:extLst>
        </xdr:cNvPr>
        <xdr:cNvSpPr/>
      </xdr:nvSpPr>
      <xdr:spPr>
        <a:xfrm>
          <a:off x="8445500" y="14171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140208</xdr:rowOff>
    </xdr:from>
    <xdr:to>
      <xdr:col>55</xdr:col>
      <xdr:colOff>0</xdr:colOff>
      <xdr:row>84</xdr:row>
      <xdr:rowOff>140208</xdr:rowOff>
    </xdr:to>
    <xdr:cxnSp macro="">
      <xdr:nvCxnSpPr>
        <xdr:cNvPr id="361" name="直線コネクタ 360">
          <a:extLst>
            <a:ext uri="{FF2B5EF4-FFF2-40B4-BE49-F238E27FC236}">
              <a16:creationId xmlns:a16="http://schemas.microsoft.com/office/drawing/2014/main" id="{3AE07217-BC56-4D99-B131-F1F907A16FB8}"/>
            </a:ext>
          </a:extLst>
        </xdr:cNvPr>
        <xdr:cNvCxnSpPr/>
      </xdr:nvCxnSpPr>
      <xdr:spPr>
        <a:xfrm>
          <a:off x="8496300" y="1422196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89408</xdr:rowOff>
    </xdr:from>
    <xdr:to>
      <xdr:col>46</xdr:col>
      <xdr:colOff>38100</xdr:colOff>
      <xdr:row>85</xdr:row>
      <xdr:rowOff>19558</xdr:rowOff>
    </xdr:to>
    <xdr:sp macro="" textlink="">
      <xdr:nvSpPr>
        <xdr:cNvPr id="362" name="楕円 361">
          <a:extLst>
            <a:ext uri="{FF2B5EF4-FFF2-40B4-BE49-F238E27FC236}">
              <a16:creationId xmlns:a16="http://schemas.microsoft.com/office/drawing/2014/main" id="{C000F799-3C6E-42A8-B6CB-8DC8225F2489}"/>
            </a:ext>
          </a:extLst>
        </xdr:cNvPr>
        <xdr:cNvSpPr/>
      </xdr:nvSpPr>
      <xdr:spPr>
        <a:xfrm>
          <a:off x="7670800" y="141711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140208</xdr:rowOff>
    </xdr:from>
    <xdr:to>
      <xdr:col>50</xdr:col>
      <xdr:colOff>114300</xdr:colOff>
      <xdr:row>84</xdr:row>
      <xdr:rowOff>140208</xdr:rowOff>
    </xdr:to>
    <xdr:cxnSp macro="">
      <xdr:nvCxnSpPr>
        <xdr:cNvPr id="363" name="直線コネクタ 362">
          <a:extLst>
            <a:ext uri="{FF2B5EF4-FFF2-40B4-BE49-F238E27FC236}">
              <a16:creationId xmlns:a16="http://schemas.microsoft.com/office/drawing/2014/main" id="{1CE14F86-7F95-4EF9-B4E7-54C775BD75C8}"/>
            </a:ext>
          </a:extLst>
        </xdr:cNvPr>
        <xdr:cNvCxnSpPr/>
      </xdr:nvCxnSpPr>
      <xdr:spPr>
        <a:xfrm>
          <a:off x="7713980" y="1422196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90932</xdr:rowOff>
    </xdr:from>
    <xdr:to>
      <xdr:col>41</xdr:col>
      <xdr:colOff>101600</xdr:colOff>
      <xdr:row>85</xdr:row>
      <xdr:rowOff>21082</xdr:rowOff>
    </xdr:to>
    <xdr:sp macro="" textlink="">
      <xdr:nvSpPr>
        <xdr:cNvPr id="364" name="楕円 363">
          <a:extLst>
            <a:ext uri="{FF2B5EF4-FFF2-40B4-BE49-F238E27FC236}">
              <a16:creationId xmlns:a16="http://schemas.microsoft.com/office/drawing/2014/main" id="{5C54BBB9-C1B9-492C-9FEF-52D267915FBD}"/>
            </a:ext>
          </a:extLst>
        </xdr:cNvPr>
        <xdr:cNvSpPr/>
      </xdr:nvSpPr>
      <xdr:spPr>
        <a:xfrm>
          <a:off x="6873240" y="14172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140208</xdr:rowOff>
    </xdr:from>
    <xdr:to>
      <xdr:col>45</xdr:col>
      <xdr:colOff>177800</xdr:colOff>
      <xdr:row>84</xdr:row>
      <xdr:rowOff>141732</xdr:rowOff>
    </xdr:to>
    <xdr:cxnSp macro="">
      <xdr:nvCxnSpPr>
        <xdr:cNvPr id="365" name="直線コネクタ 364">
          <a:extLst>
            <a:ext uri="{FF2B5EF4-FFF2-40B4-BE49-F238E27FC236}">
              <a16:creationId xmlns:a16="http://schemas.microsoft.com/office/drawing/2014/main" id="{69481414-B621-42A1-AD7B-856DD0537321}"/>
            </a:ext>
          </a:extLst>
        </xdr:cNvPr>
        <xdr:cNvCxnSpPr/>
      </xdr:nvCxnSpPr>
      <xdr:spPr>
        <a:xfrm flipV="1">
          <a:off x="6924040" y="14221968"/>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92456</xdr:rowOff>
    </xdr:from>
    <xdr:to>
      <xdr:col>36</xdr:col>
      <xdr:colOff>165100</xdr:colOff>
      <xdr:row>85</xdr:row>
      <xdr:rowOff>22606</xdr:rowOff>
    </xdr:to>
    <xdr:sp macro="" textlink="">
      <xdr:nvSpPr>
        <xdr:cNvPr id="366" name="楕円 365">
          <a:extLst>
            <a:ext uri="{FF2B5EF4-FFF2-40B4-BE49-F238E27FC236}">
              <a16:creationId xmlns:a16="http://schemas.microsoft.com/office/drawing/2014/main" id="{5E6D482B-81B5-4A72-A25B-C8753198C435}"/>
            </a:ext>
          </a:extLst>
        </xdr:cNvPr>
        <xdr:cNvSpPr/>
      </xdr:nvSpPr>
      <xdr:spPr>
        <a:xfrm>
          <a:off x="609854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141732</xdr:rowOff>
    </xdr:from>
    <xdr:to>
      <xdr:col>41</xdr:col>
      <xdr:colOff>50800</xdr:colOff>
      <xdr:row>84</xdr:row>
      <xdr:rowOff>143256</xdr:rowOff>
    </xdr:to>
    <xdr:cxnSp macro="">
      <xdr:nvCxnSpPr>
        <xdr:cNvPr id="367" name="直線コネクタ 366">
          <a:extLst>
            <a:ext uri="{FF2B5EF4-FFF2-40B4-BE49-F238E27FC236}">
              <a16:creationId xmlns:a16="http://schemas.microsoft.com/office/drawing/2014/main" id="{6773B8FD-9185-494E-8CEC-65389835AD73}"/>
            </a:ext>
          </a:extLst>
        </xdr:cNvPr>
        <xdr:cNvCxnSpPr/>
      </xdr:nvCxnSpPr>
      <xdr:spPr>
        <a:xfrm flipV="1">
          <a:off x="6149340" y="14223492"/>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4E9405CE-AB63-40FD-89F2-D3CA781E6EA0}"/>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41641BC0-25A5-4894-8A46-82FBF4C45E94}"/>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C161BC06-2E03-4F10-841A-1D8EC57234AF}"/>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65549</xdr:rowOff>
    </xdr:from>
    <xdr:ext cx="469744" cy="259045"/>
    <xdr:sp macro="" textlink="">
      <xdr:nvSpPr>
        <xdr:cNvPr id="371" name="n_4aveValue【公営住宅】&#10;一人当たり面積">
          <a:extLst>
            <a:ext uri="{FF2B5EF4-FFF2-40B4-BE49-F238E27FC236}">
              <a16:creationId xmlns:a16="http://schemas.microsoft.com/office/drawing/2014/main" id="{A0AB7C2A-78EC-42F0-B2E6-5AAB97C79316}"/>
            </a:ext>
          </a:extLst>
        </xdr:cNvPr>
        <xdr:cNvSpPr txBox="1"/>
      </xdr:nvSpPr>
      <xdr:spPr>
        <a:xfrm>
          <a:off x="5937327" y="1431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10685</xdr:rowOff>
    </xdr:from>
    <xdr:ext cx="469744" cy="259045"/>
    <xdr:sp macro="" textlink="">
      <xdr:nvSpPr>
        <xdr:cNvPr id="372" name="n_1mainValue【公営住宅】&#10;一人当たり面積">
          <a:extLst>
            <a:ext uri="{FF2B5EF4-FFF2-40B4-BE49-F238E27FC236}">
              <a16:creationId xmlns:a16="http://schemas.microsoft.com/office/drawing/2014/main" id="{BA9A78BC-B97F-4232-9E96-B45D0E553C8D}"/>
            </a:ext>
          </a:extLst>
        </xdr:cNvPr>
        <xdr:cNvSpPr txBox="1"/>
      </xdr:nvSpPr>
      <xdr:spPr>
        <a:xfrm>
          <a:off x="8271587" y="1426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10685</xdr:rowOff>
    </xdr:from>
    <xdr:ext cx="469744" cy="259045"/>
    <xdr:sp macro="" textlink="">
      <xdr:nvSpPr>
        <xdr:cNvPr id="373" name="n_2mainValue【公営住宅】&#10;一人当たり面積">
          <a:extLst>
            <a:ext uri="{FF2B5EF4-FFF2-40B4-BE49-F238E27FC236}">
              <a16:creationId xmlns:a16="http://schemas.microsoft.com/office/drawing/2014/main" id="{5E730BDF-FB46-446B-9A7D-E7983887F0EA}"/>
            </a:ext>
          </a:extLst>
        </xdr:cNvPr>
        <xdr:cNvSpPr txBox="1"/>
      </xdr:nvSpPr>
      <xdr:spPr>
        <a:xfrm>
          <a:off x="7509587" y="1426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12209</xdr:rowOff>
    </xdr:from>
    <xdr:ext cx="469744" cy="259045"/>
    <xdr:sp macro="" textlink="">
      <xdr:nvSpPr>
        <xdr:cNvPr id="374" name="n_3mainValue【公営住宅】&#10;一人当たり面積">
          <a:extLst>
            <a:ext uri="{FF2B5EF4-FFF2-40B4-BE49-F238E27FC236}">
              <a16:creationId xmlns:a16="http://schemas.microsoft.com/office/drawing/2014/main" id="{CC0D4723-DDDB-4D5A-9306-83910F2728A1}"/>
            </a:ext>
          </a:extLst>
        </xdr:cNvPr>
        <xdr:cNvSpPr txBox="1"/>
      </xdr:nvSpPr>
      <xdr:spPr>
        <a:xfrm>
          <a:off x="6712027" y="1426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39133</xdr:rowOff>
    </xdr:from>
    <xdr:ext cx="469744" cy="259045"/>
    <xdr:sp macro="" textlink="">
      <xdr:nvSpPr>
        <xdr:cNvPr id="375" name="n_4mainValue【公営住宅】&#10;一人当たり面積">
          <a:extLst>
            <a:ext uri="{FF2B5EF4-FFF2-40B4-BE49-F238E27FC236}">
              <a16:creationId xmlns:a16="http://schemas.microsoft.com/office/drawing/2014/main" id="{3D68A684-0FDE-45F6-A000-4AB94EC26924}"/>
            </a:ext>
          </a:extLst>
        </xdr:cNvPr>
        <xdr:cNvSpPr txBox="1"/>
      </xdr:nvSpPr>
      <xdr:spPr>
        <a:xfrm>
          <a:off x="5937327" y="1395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30CD10D-4CAB-43CE-A2F8-BDDD0CA8559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1B83EE1-AA99-4CA5-B4E6-780F83F1E72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6871109-0A6F-4DAD-A9A7-302D2CF1F1E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892BCA2-D535-4581-AC51-22323043D42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0CB6357-CCA0-447B-9653-A172D08CBD7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DBBD356-CB8D-41D3-AA72-BEACB8D139A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88034F6-1A96-4EBB-8663-3AC239CD98A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E9A13BD-19BA-42FB-A4B8-AAD8CE82CB8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85F4BE2-433A-4855-93F3-13443DADE1B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FE62AA6-4ACA-4F43-B0DE-1B5D35C3827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3FF180C-D1F9-46DA-86FC-2EDA981F85F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68F146E-8B2D-4966-8C01-1390F6CEE6D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73246A0-C685-46F0-8E36-B74A439ABCC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C5E5E1A-05BB-44F1-9C68-53AB6DF3243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2465AD9-0B1E-49B5-AA27-B547607C6F0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13EA029-7A8B-4365-B877-913448198BC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7F94D0B-D93D-41CD-A474-1D8553CFB9E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ACC64A5-3AED-4E99-9DD9-73B30A7116A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A7711FD-DBD2-495A-8D39-9C961BACF3A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52B7779-58DE-4B21-AAF2-8566A3DBF16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E779205-30D9-4966-B655-42B882A0980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C0289A6-1D8E-49E7-BE38-F7DD4C1061A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D950D99-D9D6-4F8A-9AE0-F2C643AB19A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7A1B23F-4FFC-4CB7-9EC0-FA7CC70DFC8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171D38A-D577-42FD-AA51-D036C7ADB9E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39E49D9-96FA-4F93-9480-6A41CCE7095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32BB573-7595-4A34-90F6-819B19F9594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2042533-9807-4B3C-A9EC-65C82193446F}"/>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8D045BB6-D122-400B-A8B6-2FE8CDBF67C8}"/>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83BA15C7-C085-46B6-90D4-F5E247B18DB1}"/>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7A29396D-8B70-4DD9-8801-29A12491176F}"/>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5307571E-9A97-401A-8A4A-5D8FF2351358}"/>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2796D9C3-CF05-45B7-9246-5053E1A5728A}"/>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7B5AB76E-1180-486A-A81A-23F8C76393C4}"/>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7029DF69-8B81-4D49-ADE1-ADD430172141}"/>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647C9602-602E-4322-A428-CC09BC68D1D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B440E4F5-2A27-46DE-B17B-D75FFD6ADAE1}"/>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E259ED64-95D4-4D33-B8C4-B1932D19DB3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46F09323-DDF6-4B54-B22E-4C0E8375000E}"/>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B0671FF5-2E9F-4A9A-8B39-13EDBB7D0932}"/>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3010DF47-B4D5-4744-AC25-BE59DD8850D9}"/>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4E4256EB-4958-4D7D-98C0-D22C8DDFCBE8}"/>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E90A2541-85EC-459C-9311-057B2AE4A0D9}"/>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B6030C78-283E-4CAD-BE49-C2FC0780A03F}"/>
            </a:ext>
          </a:extLst>
        </xdr:cNvPr>
        <xdr:cNvSpPr txBox="1"/>
      </xdr:nvSpPr>
      <xdr:spPr>
        <a:xfrm>
          <a:off x="14414500" y="597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80494CEA-A065-4685-86C5-F1BCA7FDFC9C}"/>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345EF80F-7687-46AC-BAE2-B836218CA3D2}"/>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DF663987-361F-4049-877A-D720F5ADD3ED}"/>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DC9C3A06-708A-49B0-9271-650033351793}"/>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254</xdr:rowOff>
    </xdr:from>
    <xdr:to>
      <xdr:col>67</xdr:col>
      <xdr:colOff>101600</xdr:colOff>
      <xdr:row>36</xdr:row>
      <xdr:rowOff>101854</xdr:rowOff>
    </xdr:to>
    <xdr:sp macro="" textlink="">
      <xdr:nvSpPr>
        <xdr:cNvPr id="424" name="フローチャート: 判断 423">
          <a:extLst>
            <a:ext uri="{FF2B5EF4-FFF2-40B4-BE49-F238E27FC236}">
              <a16:creationId xmlns:a16="http://schemas.microsoft.com/office/drawing/2014/main" id="{79E8DF04-C4BB-4956-82B1-F4B61870A248}"/>
            </a:ext>
          </a:extLst>
        </xdr:cNvPr>
        <xdr:cNvSpPr/>
      </xdr:nvSpPr>
      <xdr:spPr>
        <a:xfrm>
          <a:off x="11231880" y="603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2AD8448-4C47-4FF3-A18B-830DF8FC33D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93B52B4-80CA-498F-ADB0-AA3541425AD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DBC42D0-0C58-41D2-8028-169A1A9BFE4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847FACE-B69B-4F87-A1BF-EB9A1F28DC0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2420733-FC5A-4524-8EE1-0A7556BF05D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114554</xdr:rowOff>
    </xdr:from>
    <xdr:to>
      <xdr:col>85</xdr:col>
      <xdr:colOff>177800</xdr:colOff>
      <xdr:row>39</xdr:row>
      <xdr:rowOff>44704</xdr:rowOff>
    </xdr:to>
    <xdr:sp macro="" textlink="">
      <xdr:nvSpPr>
        <xdr:cNvPr id="430" name="楕円 429">
          <a:extLst>
            <a:ext uri="{FF2B5EF4-FFF2-40B4-BE49-F238E27FC236}">
              <a16:creationId xmlns:a16="http://schemas.microsoft.com/office/drawing/2014/main" id="{F45E8E22-6E1B-444D-A6D8-890875C40D4B}"/>
            </a:ext>
          </a:extLst>
        </xdr:cNvPr>
        <xdr:cNvSpPr/>
      </xdr:nvSpPr>
      <xdr:spPr>
        <a:xfrm>
          <a:off x="14325600" y="64848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92981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9924C1F4-21CE-4AE8-B4F2-D93142768F04}"/>
            </a:ext>
          </a:extLst>
        </xdr:cNvPr>
        <xdr:cNvSpPr txBox="1"/>
      </xdr:nvSpPr>
      <xdr:spPr>
        <a:xfrm>
          <a:off x="14414500" y="646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96266</xdr:rowOff>
    </xdr:from>
    <xdr:to>
      <xdr:col>81</xdr:col>
      <xdr:colOff>101600</xdr:colOff>
      <xdr:row>39</xdr:row>
      <xdr:rowOff>26416</xdr:rowOff>
    </xdr:to>
    <xdr:sp macro="" textlink="">
      <xdr:nvSpPr>
        <xdr:cNvPr id="432" name="楕円 431">
          <a:extLst>
            <a:ext uri="{FF2B5EF4-FFF2-40B4-BE49-F238E27FC236}">
              <a16:creationId xmlns:a16="http://schemas.microsoft.com/office/drawing/2014/main" id="{E2351C59-E8A3-4500-ADB2-C0B01D121ED8}"/>
            </a:ext>
          </a:extLst>
        </xdr:cNvPr>
        <xdr:cNvSpPr/>
      </xdr:nvSpPr>
      <xdr:spPr>
        <a:xfrm>
          <a:off x="13578840" y="646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147066</xdr:rowOff>
    </xdr:from>
    <xdr:to>
      <xdr:col>85</xdr:col>
      <xdr:colOff>127000</xdr:colOff>
      <xdr:row>38</xdr:row>
      <xdr:rowOff>165354</xdr:rowOff>
    </xdr:to>
    <xdr:cxnSp macro="">
      <xdr:nvCxnSpPr>
        <xdr:cNvPr id="433" name="直線コネクタ 432">
          <a:extLst>
            <a:ext uri="{FF2B5EF4-FFF2-40B4-BE49-F238E27FC236}">
              <a16:creationId xmlns:a16="http://schemas.microsoft.com/office/drawing/2014/main" id="{0092F22C-4C54-43A8-81C4-B9A5FABEC494}"/>
            </a:ext>
          </a:extLst>
        </xdr:cNvPr>
        <xdr:cNvCxnSpPr/>
      </xdr:nvCxnSpPr>
      <xdr:spPr>
        <a:xfrm>
          <a:off x="13629640" y="6517386"/>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77978</xdr:rowOff>
    </xdr:from>
    <xdr:to>
      <xdr:col>76</xdr:col>
      <xdr:colOff>165100</xdr:colOff>
      <xdr:row>39</xdr:row>
      <xdr:rowOff>8128</xdr:rowOff>
    </xdr:to>
    <xdr:sp macro="" textlink="">
      <xdr:nvSpPr>
        <xdr:cNvPr id="434" name="楕円 433">
          <a:extLst>
            <a:ext uri="{FF2B5EF4-FFF2-40B4-BE49-F238E27FC236}">
              <a16:creationId xmlns:a16="http://schemas.microsoft.com/office/drawing/2014/main" id="{642753C1-9F08-426D-B3C6-9CD38E1315D9}"/>
            </a:ext>
          </a:extLst>
        </xdr:cNvPr>
        <xdr:cNvSpPr/>
      </xdr:nvSpPr>
      <xdr:spPr>
        <a:xfrm>
          <a:off x="12804140" y="644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128778</xdr:rowOff>
    </xdr:from>
    <xdr:to>
      <xdr:col>81</xdr:col>
      <xdr:colOff>50800</xdr:colOff>
      <xdr:row>38</xdr:row>
      <xdr:rowOff>147066</xdr:rowOff>
    </xdr:to>
    <xdr:cxnSp macro="">
      <xdr:nvCxnSpPr>
        <xdr:cNvPr id="435" name="直線コネクタ 434">
          <a:extLst>
            <a:ext uri="{FF2B5EF4-FFF2-40B4-BE49-F238E27FC236}">
              <a16:creationId xmlns:a16="http://schemas.microsoft.com/office/drawing/2014/main" id="{64B93DDA-203A-4C08-9802-E71415C0CD04}"/>
            </a:ext>
          </a:extLst>
        </xdr:cNvPr>
        <xdr:cNvCxnSpPr/>
      </xdr:nvCxnSpPr>
      <xdr:spPr>
        <a:xfrm>
          <a:off x="12854940" y="6499098"/>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50546</xdr:rowOff>
    </xdr:from>
    <xdr:to>
      <xdr:col>72</xdr:col>
      <xdr:colOff>38100</xdr:colOff>
      <xdr:row>38</xdr:row>
      <xdr:rowOff>152146</xdr:rowOff>
    </xdr:to>
    <xdr:sp macro="" textlink="">
      <xdr:nvSpPr>
        <xdr:cNvPr id="436" name="楕円 435">
          <a:extLst>
            <a:ext uri="{FF2B5EF4-FFF2-40B4-BE49-F238E27FC236}">
              <a16:creationId xmlns:a16="http://schemas.microsoft.com/office/drawing/2014/main" id="{13AB2D82-0BAB-42F2-A9C1-A8CB673025D0}"/>
            </a:ext>
          </a:extLst>
        </xdr:cNvPr>
        <xdr:cNvSpPr/>
      </xdr:nvSpPr>
      <xdr:spPr>
        <a:xfrm>
          <a:off x="12029440" y="64208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101346</xdr:rowOff>
    </xdr:from>
    <xdr:to>
      <xdr:col>76</xdr:col>
      <xdr:colOff>114300</xdr:colOff>
      <xdr:row>38</xdr:row>
      <xdr:rowOff>128778</xdr:rowOff>
    </xdr:to>
    <xdr:cxnSp macro="">
      <xdr:nvCxnSpPr>
        <xdr:cNvPr id="437" name="直線コネクタ 436">
          <a:extLst>
            <a:ext uri="{FF2B5EF4-FFF2-40B4-BE49-F238E27FC236}">
              <a16:creationId xmlns:a16="http://schemas.microsoft.com/office/drawing/2014/main" id="{FAB23132-C4AD-4F2C-A044-787B91A026B2}"/>
            </a:ext>
          </a:extLst>
        </xdr:cNvPr>
        <xdr:cNvCxnSpPr/>
      </xdr:nvCxnSpPr>
      <xdr:spPr>
        <a:xfrm>
          <a:off x="12072620" y="6471666"/>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23114</xdr:rowOff>
    </xdr:from>
    <xdr:to>
      <xdr:col>67</xdr:col>
      <xdr:colOff>101600</xdr:colOff>
      <xdr:row>38</xdr:row>
      <xdr:rowOff>124714</xdr:rowOff>
    </xdr:to>
    <xdr:sp macro="" textlink="">
      <xdr:nvSpPr>
        <xdr:cNvPr id="438" name="楕円 437">
          <a:extLst>
            <a:ext uri="{FF2B5EF4-FFF2-40B4-BE49-F238E27FC236}">
              <a16:creationId xmlns:a16="http://schemas.microsoft.com/office/drawing/2014/main" id="{CB58FB75-753A-403A-848C-A14888BCD242}"/>
            </a:ext>
          </a:extLst>
        </xdr:cNvPr>
        <xdr:cNvSpPr/>
      </xdr:nvSpPr>
      <xdr:spPr>
        <a:xfrm>
          <a:off x="11231880" y="639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73914</xdr:rowOff>
    </xdr:from>
    <xdr:to>
      <xdr:col>71</xdr:col>
      <xdr:colOff>177800</xdr:colOff>
      <xdr:row>38</xdr:row>
      <xdr:rowOff>101346</xdr:rowOff>
    </xdr:to>
    <xdr:cxnSp macro="">
      <xdr:nvCxnSpPr>
        <xdr:cNvPr id="439" name="直線コネクタ 438">
          <a:extLst>
            <a:ext uri="{FF2B5EF4-FFF2-40B4-BE49-F238E27FC236}">
              <a16:creationId xmlns:a16="http://schemas.microsoft.com/office/drawing/2014/main" id="{8B0CC3E5-C805-45ED-9753-FC34ED1B1D9F}"/>
            </a:ext>
          </a:extLst>
        </xdr:cNvPr>
        <xdr:cNvCxnSpPr/>
      </xdr:nvCxnSpPr>
      <xdr:spPr>
        <a:xfrm>
          <a:off x="11282680" y="6444234"/>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96320295-A2B2-448F-8CA4-AD24434E4E63}"/>
            </a:ext>
          </a:extLst>
        </xdr:cNvPr>
        <xdr:cNvSpPr txBox="1"/>
      </xdr:nvSpPr>
      <xdr:spPr>
        <a:xfrm>
          <a:off x="13437244" y="58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3234423A-9CAA-4472-908C-36B4EC5D7CCF}"/>
            </a:ext>
          </a:extLst>
        </xdr:cNvPr>
        <xdr:cNvSpPr txBox="1"/>
      </xdr:nvSpPr>
      <xdr:spPr>
        <a:xfrm>
          <a:off x="126752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47F2BB09-8B9F-4B88-97AF-B37C80EA4A0D}"/>
            </a:ext>
          </a:extLst>
        </xdr:cNvPr>
        <xdr:cNvSpPr txBox="1"/>
      </xdr:nvSpPr>
      <xdr:spPr>
        <a:xfrm>
          <a:off x="11900544" y="582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118381</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A9D9406C-33F7-41EB-939D-75B41828039E}"/>
            </a:ext>
          </a:extLst>
        </xdr:cNvPr>
        <xdr:cNvSpPr txBox="1"/>
      </xdr:nvSpPr>
      <xdr:spPr>
        <a:xfrm>
          <a:off x="1110298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17543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52030043-FCB6-4548-8ACC-A3166162694F}"/>
            </a:ext>
          </a:extLst>
        </xdr:cNvPr>
        <xdr:cNvSpPr txBox="1"/>
      </xdr:nvSpPr>
      <xdr:spPr>
        <a:xfrm>
          <a:off x="13437244" y="655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170705</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F535025E-5955-405D-A3CF-B1D7189CFF80}"/>
            </a:ext>
          </a:extLst>
        </xdr:cNvPr>
        <xdr:cNvSpPr txBox="1"/>
      </xdr:nvSpPr>
      <xdr:spPr>
        <a:xfrm>
          <a:off x="12675244" y="654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143273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8515C6E-D940-435C-A59C-A318CC580D3D}"/>
            </a:ext>
          </a:extLst>
        </xdr:cNvPr>
        <xdr:cNvSpPr txBox="1"/>
      </xdr:nvSpPr>
      <xdr:spPr>
        <a:xfrm>
          <a:off x="11900544" y="651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115841</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76FA64DC-79BD-462D-A2CF-E205B853F730}"/>
            </a:ext>
          </a:extLst>
        </xdr:cNvPr>
        <xdr:cNvSpPr txBox="1"/>
      </xdr:nvSpPr>
      <xdr:spPr>
        <a:xfrm>
          <a:off x="11102984" y="648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D9DCC45-028B-4BA1-8C25-B091DCE136B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C101572-7B35-4366-84F2-80176A682CE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F2839699-FCA4-4B6B-A628-183C4097349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66FA5977-2893-499F-BB06-91447271325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F24C2246-AC66-403A-8DBA-310A3D0EDC5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36D530A0-12D8-46B7-A065-13C33500D48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7BBCCA48-EBF8-4862-AE51-8DF2F9818AB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F86F5F22-6B0F-4052-BA1B-3AC47F6C20C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352A4DE2-1CF4-46A5-B86B-DEE140C14DE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01A7E35-5FC3-4C13-A639-7CF510F6956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F0A24E37-E8E4-4BAA-AABD-CA45CB69C4BC}"/>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6DD7DB06-A929-45C5-BD30-DCF72745817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4E6B086E-1875-446A-810E-3406FB02A97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1A874AC4-994D-44D4-BF9F-49FFFA3C8C8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69E2B89C-392F-476C-900F-3F20A5D87EE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E6C42D9D-6171-4A04-B96A-19B45A6A3707}"/>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4AE84A26-010E-4C3E-9303-CA57CC0AF3D6}"/>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4788425E-B2C7-4446-B1BC-0B827C0A256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A86F0EE8-D0D3-417D-AEA1-CAF671D140FF}"/>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BA1691B9-23B4-4817-8F2C-DEDB787124DD}"/>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B3398D35-0C76-4C6A-A35B-E51D8B52634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ECD03C79-C6AC-4024-BE0A-8DA03C4C013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1ACACCE2-D698-4CAC-A33E-7D2DBFA8EEC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BA3370A3-C6E5-4E54-A6B7-6A9E7D7ECA97}"/>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35B165B2-919A-4678-8B7D-023EEB35943E}"/>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C84B81FF-0918-4DF5-BB25-46027E01C02C}"/>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539A1BB2-5258-4BFE-9590-213C7943F1BF}"/>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99721B6-DE17-45ED-A6DE-B394349A55B2}"/>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AC6C700E-0CBF-49CE-BE17-8316EBE3C65E}"/>
            </a:ext>
          </a:extLst>
        </xdr:cNvPr>
        <xdr:cNvSpPr txBox="1"/>
      </xdr:nvSpPr>
      <xdr:spPr>
        <a:xfrm>
          <a:off x="1954784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D6BD0D99-557E-4A25-876C-0D155660E028}"/>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1B35E2E9-A74F-4CA5-B398-1D91AF8DDBCB}"/>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A5279012-4C7D-427A-9B9F-F96CEAECB6CF}"/>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8F598AE0-7373-40CA-B5AC-4C9E92AAD856}"/>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71120</xdr:rowOff>
    </xdr:from>
    <xdr:to>
      <xdr:col>98</xdr:col>
      <xdr:colOff>38100</xdr:colOff>
      <xdr:row>39</xdr:row>
      <xdr:rowOff>1270</xdr:rowOff>
    </xdr:to>
    <xdr:sp macro="" textlink="">
      <xdr:nvSpPr>
        <xdr:cNvPr id="481" name="フローチャート: 判断 480">
          <a:extLst>
            <a:ext uri="{FF2B5EF4-FFF2-40B4-BE49-F238E27FC236}">
              <a16:creationId xmlns:a16="http://schemas.microsoft.com/office/drawing/2014/main" id="{4209315E-2FD2-405B-88AD-2B83828D925F}"/>
            </a:ext>
          </a:extLst>
        </xdr:cNvPr>
        <xdr:cNvSpPr/>
      </xdr:nvSpPr>
      <xdr:spPr>
        <a:xfrm>
          <a:off x="1638808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DCA4E41-9FE1-4222-A800-EA855FB2273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CFDF82B-E9E1-42D9-8041-92DFC64D6DE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2EA1887-BD05-453D-B774-FD789988525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82C0FB5-EEBB-4ADD-83B1-6F72EE1C7E6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EECCB5A-AF4A-4517-B54E-FF0D7F282DC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52070</xdr:rowOff>
    </xdr:from>
    <xdr:to>
      <xdr:col>116</xdr:col>
      <xdr:colOff>114300</xdr:colOff>
      <xdr:row>35</xdr:row>
      <xdr:rowOff>153670</xdr:rowOff>
    </xdr:to>
    <xdr:sp macro="" textlink="">
      <xdr:nvSpPr>
        <xdr:cNvPr id="487" name="楕円 486">
          <a:extLst>
            <a:ext uri="{FF2B5EF4-FFF2-40B4-BE49-F238E27FC236}">
              <a16:creationId xmlns:a16="http://schemas.microsoft.com/office/drawing/2014/main" id="{8CD4D677-F700-4795-A365-D574DA3F9C8A}"/>
            </a:ext>
          </a:extLst>
        </xdr:cNvPr>
        <xdr:cNvSpPr/>
      </xdr:nvSpPr>
      <xdr:spPr>
        <a:xfrm>
          <a:off x="1945894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74947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4B8970B-B047-4C2A-98F3-4AD86B1F1F08}"/>
            </a:ext>
          </a:extLst>
        </xdr:cNvPr>
        <xdr:cNvSpPr txBox="1"/>
      </xdr:nvSpPr>
      <xdr:spPr>
        <a:xfrm>
          <a:off x="19547840"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52070</xdr:rowOff>
    </xdr:from>
    <xdr:to>
      <xdr:col>112</xdr:col>
      <xdr:colOff>38100</xdr:colOff>
      <xdr:row>35</xdr:row>
      <xdr:rowOff>153670</xdr:rowOff>
    </xdr:to>
    <xdr:sp macro="" textlink="">
      <xdr:nvSpPr>
        <xdr:cNvPr id="489" name="楕円 488">
          <a:extLst>
            <a:ext uri="{FF2B5EF4-FFF2-40B4-BE49-F238E27FC236}">
              <a16:creationId xmlns:a16="http://schemas.microsoft.com/office/drawing/2014/main" id="{B8F4EB2B-A4A4-4E75-8B50-770419853501}"/>
            </a:ext>
          </a:extLst>
        </xdr:cNvPr>
        <xdr:cNvSpPr/>
      </xdr:nvSpPr>
      <xdr:spPr>
        <a:xfrm>
          <a:off x="18735040" y="5919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102870</xdr:rowOff>
    </xdr:from>
    <xdr:to>
      <xdr:col>116</xdr:col>
      <xdr:colOff>63500</xdr:colOff>
      <xdr:row>35</xdr:row>
      <xdr:rowOff>102870</xdr:rowOff>
    </xdr:to>
    <xdr:cxnSp macro="">
      <xdr:nvCxnSpPr>
        <xdr:cNvPr id="490" name="直線コネクタ 489">
          <a:extLst>
            <a:ext uri="{FF2B5EF4-FFF2-40B4-BE49-F238E27FC236}">
              <a16:creationId xmlns:a16="http://schemas.microsoft.com/office/drawing/2014/main" id="{BDBC4775-C9AD-4A92-8848-B1EC0BF6EB78}"/>
            </a:ext>
          </a:extLst>
        </xdr:cNvPr>
        <xdr:cNvCxnSpPr/>
      </xdr:nvCxnSpPr>
      <xdr:spPr>
        <a:xfrm>
          <a:off x="18778220" y="59702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59690</xdr:rowOff>
    </xdr:from>
    <xdr:to>
      <xdr:col>107</xdr:col>
      <xdr:colOff>101600</xdr:colOff>
      <xdr:row>35</xdr:row>
      <xdr:rowOff>161290</xdr:rowOff>
    </xdr:to>
    <xdr:sp macro="" textlink="">
      <xdr:nvSpPr>
        <xdr:cNvPr id="491" name="楕円 490">
          <a:extLst>
            <a:ext uri="{FF2B5EF4-FFF2-40B4-BE49-F238E27FC236}">
              <a16:creationId xmlns:a16="http://schemas.microsoft.com/office/drawing/2014/main" id="{F454C0EC-B0FE-49B9-9676-3070C364FB23}"/>
            </a:ext>
          </a:extLst>
        </xdr:cNvPr>
        <xdr:cNvSpPr/>
      </xdr:nvSpPr>
      <xdr:spPr>
        <a:xfrm>
          <a:off x="1793748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102870</xdr:rowOff>
    </xdr:from>
    <xdr:to>
      <xdr:col>111</xdr:col>
      <xdr:colOff>177800</xdr:colOff>
      <xdr:row>35</xdr:row>
      <xdr:rowOff>110490</xdr:rowOff>
    </xdr:to>
    <xdr:cxnSp macro="">
      <xdr:nvCxnSpPr>
        <xdr:cNvPr id="492" name="直線コネクタ 491">
          <a:extLst>
            <a:ext uri="{FF2B5EF4-FFF2-40B4-BE49-F238E27FC236}">
              <a16:creationId xmlns:a16="http://schemas.microsoft.com/office/drawing/2014/main" id="{487E2290-5DFF-4F84-84E4-68BFE642776F}"/>
            </a:ext>
          </a:extLst>
        </xdr:cNvPr>
        <xdr:cNvCxnSpPr/>
      </xdr:nvCxnSpPr>
      <xdr:spPr>
        <a:xfrm flipV="1">
          <a:off x="17988280" y="59702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67310</xdr:rowOff>
    </xdr:from>
    <xdr:to>
      <xdr:col>102</xdr:col>
      <xdr:colOff>165100</xdr:colOff>
      <xdr:row>35</xdr:row>
      <xdr:rowOff>168910</xdr:rowOff>
    </xdr:to>
    <xdr:sp macro="" textlink="">
      <xdr:nvSpPr>
        <xdr:cNvPr id="493" name="楕円 492">
          <a:extLst>
            <a:ext uri="{FF2B5EF4-FFF2-40B4-BE49-F238E27FC236}">
              <a16:creationId xmlns:a16="http://schemas.microsoft.com/office/drawing/2014/main" id="{6B598791-3291-4A45-B3D7-9892ACC2CF62}"/>
            </a:ext>
          </a:extLst>
        </xdr:cNvPr>
        <xdr:cNvSpPr/>
      </xdr:nvSpPr>
      <xdr:spPr>
        <a:xfrm>
          <a:off x="1716278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110490</xdr:rowOff>
    </xdr:from>
    <xdr:to>
      <xdr:col>107</xdr:col>
      <xdr:colOff>50800</xdr:colOff>
      <xdr:row>35</xdr:row>
      <xdr:rowOff>118110</xdr:rowOff>
    </xdr:to>
    <xdr:cxnSp macro="">
      <xdr:nvCxnSpPr>
        <xdr:cNvPr id="494" name="直線コネクタ 493">
          <a:extLst>
            <a:ext uri="{FF2B5EF4-FFF2-40B4-BE49-F238E27FC236}">
              <a16:creationId xmlns:a16="http://schemas.microsoft.com/office/drawing/2014/main" id="{30903374-AA3D-4DBB-9AC6-FE9D63ECF96B}"/>
            </a:ext>
          </a:extLst>
        </xdr:cNvPr>
        <xdr:cNvCxnSpPr/>
      </xdr:nvCxnSpPr>
      <xdr:spPr>
        <a:xfrm flipV="1">
          <a:off x="17213580" y="597789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74930</xdr:rowOff>
    </xdr:from>
    <xdr:to>
      <xdr:col>98</xdr:col>
      <xdr:colOff>38100</xdr:colOff>
      <xdr:row>36</xdr:row>
      <xdr:rowOff>5080</xdr:rowOff>
    </xdr:to>
    <xdr:sp macro="" textlink="">
      <xdr:nvSpPr>
        <xdr:cNvPr id="495" name="楕円 494">
          <a:extLst>
            <a:ext uri="{FF2B5EF4-FFF2-40B4-BE49-F238E27FC236}">
              <a16:creationId xmlns:a16="http://schemas.microsoft.com/office/drawing/2014/main" id="{97B4CC62-CD1B-420A-8E3F-7C2D8E62F940}"/>
            </a:ext>
          </a:extLst>
        </xdr:cNvPr>
        <xdr:cNvSpPr/>
      </xdr:nvSpPr>
      <xdr:spPr>
        <a:xfrm>
          <a:off x="16388080" y="5942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118110</xdr:rowOff>
    </xdr:from>
    <xdr:to>
      <xdr:col>102</xdr:col>
      <xdr:colOff>114300</xdr:colOff>
      <xdr:row>35</xdr:row>
      <xdr:rowOff>125730</xdr:rowOff>
    </xdr:to>
    <xdr:cxnSp macro="">
      <xdr:nvCxnSpPr>
        <xdr:cNvPr id="496" name="直線コネクタ 495">
          <a:extLst>
            <a:ext uri="{FF2B5EF4-FFF2-40B4-BE49-F238E27FC236}">
              <a16:creationId xmlns:a16="http://schemas.microsoft.com/office/drawing/2014/main" id="{2EEDE387-4B6C-45DF-9794-0611FBED5C71}"/>
            </a:ext>
          </a:extLst>
        </xdr:cNvPr>
        <xdr:cNvCxnSpPr/>
      </xdr:nvCxnSpPr>
      <xdr:spPr>
        <a:xfrm flipV="1">
          <a:off x="16431260" y="59855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947E91A8-9794-4509-AA9E-70982C333E65}"/>
            </a:ext>
          </a:extLst>
        </xdr:cNvPr>
        <xdr:cNvSpPr txBox="1"/>
      </xdr:nvSpPr>
      <xdr:spPr>
        <a:xfrm>
          <a:off x="185611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E305B940-1504-4A65-95F6-26903ECB2D19}"/>
            </a:ext>
          </a:extLst>
        </xdr:cNvPr>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916749E1-8BE3-4D28-8ABE-B3CD68968034}"/>
            </a:ext>
          </a:extLst>
        </xdr:cNvPr>
        <xdr:cNvSpPr txBox="1"/>
      </xdr:nvSpPr>
      <xdr:spPr>
        <a:xfrm>
          <a:off x="1700156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163847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7526759D-EC10-4718-A72B-35529EDAE578}"/>
            </a:ext>
          </a:extLst>
        </xdr:cNvPr>
        <xdr:cNvSpPr txBox="1"/>
      </xdr:nvSpPr>
      <xdr:spPr>
        <a:xfrm>
          <a:off x="16226867"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170197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2AF3F0E8-31E7-4653-B0EF-18EEB7E31DF7}"/>
            </a:ext>
          </a:extLst>
        </xdr:cNvPr>
        <xdr:cNvSpPr txBox="1"/>
      </xdr:nvSpPr>
      <xdr:spPr>
        <a:xfrm>
          <a:off x="18561127" y="57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6367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6AD06025-30A0-45DA-9A5B-C2CB3A6CAFB6}"/>
            </a:ext>
          </a:extLst>
        </xdr:cNvPr>
        <xdr:cNvSpPr txBox="1"/>
      </xdr:nvSpPr>
      <xdr:spPr>
        <a:xfrm>
          <a:off x="17776267" y="57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13987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8ED497BA-30A8-4CA8-A37C-5563D1E48BB5}"/>
            </a:ext>
          </a:extLst>
        </xdr:cNvPr>
        <xdr:cNvSpPr txBox="1"/>
      </xdr:nvSpPr>
      <xdr:spPr>
        <a:xfrm>
          <a:off x="17001567" y="57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21607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A2EA47E-F2FD-4560-B482-B1378614373B}"/>
            </a:ext>
          </a:extLst>
        </xdr:cNvPr>
        <xdr:cNvSpPr txBox="1"/>
      </xdr:nvSpPr>
      <xdr:spPr>
        <a:xfrm>
          <a:off x="16226867" y="57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962A8757-5D25-4BE1-A161-A17A6F63E54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C40A40E8-2C8A-4032-B641-FBBFEBE5878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DF52C7B5-7E6E-4726-BE07-EE4D5C3C628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56AB2B02-0540-4C14-9F57-93666758E1D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4FBF528-822B-42E3-8B0B-A9FF1D0D0D5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A6AD2CAD-B36A-442B-B4A1-4E0099EC628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6B87EA4-93D9-4EFF-AC9A-E24C1EAEF3F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C9214B69-C382-4C19-BAE3-5025828FC69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C6930C79-C3E7-4798-AF1D-77A4E4B170D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8B0EB2E-50E9-4241-9563-ACA8C863997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4E7B5C1-7A4C-453A-A917-FD093D72A4A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AAC3C800-5C23-47A5-9C0C-56514331A17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5DC5F57-6FEB-4189-AD42-EEF02D12F01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8868169F-2634-4985-908B-2D6D4E11E1F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5831971D-64CD-4A9C-942D-8467E617D07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6ABF5A69-3A08-4488-A43F-DBD733F8123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1FA8BC7E-192C-44A2-BEDE-A36516E1D0D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35F98C01-A4A1-4A68-B3F4-F53EC7C15B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A1831C6-A14F-43F9-86A9-BBB1E5742D9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5440626-F837-41E0-939D-3685977E7CD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817867A0-FB78-4733-A4FC-361B44DFD13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30E4B03-7CF3-4347-92D2-8498AD9FB83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2C5ED85D-611A-4DEF-A3CA-C5A7EBFCBCFA}"/>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21CDAA1-CD21-4A84-841D-E0A3DE76083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D9A306D9-F713-4665-BBBC-D42A1B33B2A6}"/>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8952C3CA-A32D-4AD8-9948-B7081DFA740A}"/>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F5C41033-A3C6-4D2A-BA4D-583DD1811CCD}"/>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ED9B61FC-77E3-4039-9522-0A72D72CAC5C}"/>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7F273777-828E-4710-BBA7-7FC2DD09FCA2}"/>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CC3F0105-40B5-4B83-AC22-7808150FAAC8}"/>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B9C384E7-90F1-4B10-B220-A105F1C061C0}"/>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37F5646B-0323-496C-ADA3-7D74909D07AA}"/>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EF6C95DB-49AE-471B-9F15-A9AB5FFC94B2}"/>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56684D99-FDA3-4E84-BE56-F7DF68E92099}"/>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55880</xdr:rowOff>
    </xdr:from>
    <xdr:to>
      <xdr:col>67</xdr:col>
      <xdr:colOff>101600</xdr:colOff>
      <xdr:row>60</xdr:row>
      <xdr:rowOff>157480</xdr:rowOff>
    </xdr:to>
    <xdr:sp macro="" textlink="">
      <xdr:nvSpPr>
        <xdr:cNvPr id="539" name="フローチャート: 判断 538">
          <a:extLst>
            <a:ext uri="{FF2B5EF4-FFF2-40B4-BE49-F238E27FC236}">
              <a16:creationId xmlns:a16="http://schemas.microsoft.com/office/drawing/2014/main" id="{389F57C1-750E-497F-AD5E-F8E8FEDAD9EB}"/>
            </a:ext>
          </a:extLst>
        </xdr:cNvPr>
        <xdr:cNvSpPr/>
      </xdr:nvSpPr>
      <xdr:spPr>
        <a:xfrm>
          <a:off x="1123188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CD962BE-BCAA-40AD-9A3C-EFE1042FECF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B5415EA-18A3-48AA-9A8C-B9CB4887AAB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DB9FF59-6057-46F8-86FA-5B906A89431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6C8F7E0-7739-48BB-BD96-26FE13118FA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22C0514-91D3-44E3-A39D-2A4EADBF2FB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149225</xdr:rowOff>
    </xdr:from>
    <xdr:to>
      <xdr:col>85</xdr:col>
      <xdr:colOff>177800</xdr:colOff>
      <xdr:row>62</xdr:row>
      <xdr:rowOff>79375</xdr:rowOff>
    </xdr:to>
    <xdr:sp macro="" textlink="">
      <xdr:nvSpPr>
        <xdr:cNvPr id="545" name="楕円 544">
          <a:extLst>
            <a:ext uri="{FF2B5EF4-FFF2-40B4-BE49-F238E27FC236}">
              <a16:creationId xmlns:a16="http://schemas.microsoft.com/office/drawing/2014/main" id="{0C2281E0-7A6B-4054-9E9A-C3CFA8DFB561}"/>
            </a:ext>
          </a:extLst>
        </xdr:cNvPr>
        <xdr:cNvSpPr/>
      </xdr:nvSpPr>
      <xdr:spPr>
        <a:xfrm>
          <a:off x="14325600" y="10375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127652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5F08CDBB-6CFC-4F60-A5FE-23438EB77CB1}"/>
            </a:ext>
          </a:extLst>
        </xdr:cNvPr>
        <xdr:cNvSpPr txBox="1"/>
      </xdr:nvSpPr>
      <xdr:spPr>
        <a:xfrm>
          <a:off x="1441450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122555</xdr:rowOff>
    </xdr:from>
    <xdr:to>
      <xdr:col>81</xdr:col>
      <xdr:colOff>101600</xdr:colOff>
      <xdr:row>62</xdr:row>
      <xdr:rowOff>52705</xdr:rowOff>
    </xdr:to>
    <xdr:sp macro="" textlink="">
      <xdr:nvSpPr>
        <xdr:cNvPr id="547" name="楕円 546">
          <a:extLst>
            <a:ext uri="{FF2B5EF4-FFF2-40B4-BE49-F238E27FC236}">
              <a16:creationId xmlns:a16="http://schemas.microsoft.com/office/drawing/2014/main" id="{1983BB36-B942-4162-8134-70BE4C5DC9D6}"/>
            </a:ext>
          </a:extLst>
        </xdr:cNvPr>
        <xdr:cNvSpPr/>
      </xdr:nvSpPr>
      <xdr:spPr>
        <a:xfrm>
          <a:off x="13578840" y="10348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1905</xdr:rowOff>
    </xdr:from>
    <xdr:to>
      <xdr:col>85</xdr:col>
      <xdr:colOff>127000</xdr:colOff>
      <xdr:row>62</xdr:row>
      <xdr:rowOff>28575</xdr:rowOff>
    </xdr:to>
    <xdr:cxnSp macro="">
      <xdr:nvCxnSpPr>
        <xdr:cNvPr id="548" name="直線コネクタ 547">
          <a:extLst>
            <a:ext uri="{FF2B5EF4-FFF2-40B4-BE49-F238E27FC236}">
              <a16:creationId xmlns:a16="http://schemas.microsoft.com/office/drawing/2014/main" id="{2B6FEBF0-7333-4BA5-9EDB-C922D1C8F1F3}"/>
            </a:ext>
          </a:extLst>
        </xdr:cNvPr>
        <xdr:cNvCxnSpPr/>
      </xdr:nvCxnSpPr>
      <xdr:spPr>
        <a:xfrm>
          <a:off x="13629640" y="1039558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101600</xdr:rowOff>
    </xdr:from>
    <xdr:to>
      <xdr:col>76</xdr:col>
      <xdr:colOff>165100</xdr:colOff>
      <xdr:row>62</xdr:row>
      <xdr:rowOff>31750</xdr:rowOff>
    </xdr:to>
    <xdr:sp macro="" textlink="">
      <xdr:nvSpPr>
        <xdr:cNvPr id="549" name="楕円 548">
          <a:extLst>
            <a:ext uri="{FF2B5EF4-FFF2-40B4-BE49-F238E27FC236}">
              <a16:creationId xmlns:a16="http://schemas.microsoft.com/office/drawing/2014/main" id="{90A6C87B-D42C-4071-BAC4-0D53EA2380F3}"/>
            </a:ext>
          </a:extLst>
        </xdr:cNvPr>
        <xdr:cNvSpPr/>
      </xdr:nvSpPr>
      <xdr:spPr>
        <a:xfrm>
          <a:off x="12804140" y="1032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152400</xdr:rowOff>
    </xdr:from>
    <xdr:to>
      <xdr:col>81</xdr:col>
      <xdr:colOff>50800</xdr:colOff>
      <xdr:row>62</xdr:row>
      <xdr:rowOff>1905</xdr:rowOff>
    </xdr:to>
    <xdr:cxnSp macro="">
      <xdr:nvCxnSpPr>
        <xdr:cNvPr id="550" name="直線コネクタ 549">
          <a:extLst>
            <a:ext uri="{FF2B5EF4-FFF2-40B4-BE49-F238E27FC236}">
              <a16:creationId xmlns:a16="http://schemas.microsoft.com/office/drawing/2014/main" id="{1D2F55A5-6C12-415E-A4D2-AA812F24D83B}"/>
            </a:ext>
          </a:extLst>
        </xdr:cNvPr>
        <xdr:cNvCxnSpPr/>
      </xdr:nvCxnSpPr>
      <xdr:spPr>
        <a:xfrm>
          <a:off x="12854940" y="1037844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84455</xdr:rowOff>
    </xdr:from>
    <xdr:to>
      <xdr:col>72</xdr:col>
      <xdr:colOff>38100</xdr:colOff>
      <xdr:row>62</xdr:row>
      <xdr:rowOff>14605</xdr:rowOff>
    </xdr:to>
    <xdr:sp macro="" textlink="">
      <xdr:nvSpPr>
        <xdr:cNvPr id="551" name="楕円 550">
          <a:extLst>
            <a:ext uri="{FF2B5EF4-FFF2-40B4-BE49-F238E27FC236}">
              <a16:creationId xmlns:a16="http://schemas.microsoft.com/office/drawing/2014/main" id="{59C0AE1E-B9A2-4539-8A0D-1B96AD168FB3}"/>
            </a:ext>
          </a:extLst>
        </xdr:cNvPr>
        <xdr:cNvSpPr/>
      </xdr:nvSpPr>
      <xdr:spPr>
        <a:xfrm>
          <a:off x="12029440" y="10310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135255</xdr:rowOff>
    </xdr:from>
    <xdr:to>
      <xdr:col>76</xdr:col>
      <xdr:colOff>114300</xdr:colOff>
      <xdr:row>61</xdr:row>
      <xdr:rowOff>152400</xdr:rowOff>
    </xdr:to>
    <xdr:cxnSp macro="">
      <xdr:nvCxnSpPr>
        <xdr:cNvPr id="552" name="直線コネクタ 551">
          <a:extLst>
            <a:ext uri="{FF2B5EF4-FFF2-40B4-BE49-F238E27FC236}">
              <a16:creationId xmlns:a16="http://schemas.microsoft.com/office/drawing/2014/main" id="{96466083-F01C-449D-829B-DED92D003A50}"/>
            </a:ext>
          </a:extLst>
        </xdr:cNvPr>
        <xdr:cNvCxnSpPr/>
      </xdr:nvCxnSpPr>
      <xdr:spPr>
        <a:xfrm>
          <a:off x="12072620" y="1036129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53" name="楕円 552">
          <a:extLst>
            <a:ext uri="{FF2B5EF4-FFF2-40B4-BE49-F238E27FC236}">
              <a16:creationId xmlns:a16="http://schemas.microsoft.com/office/drawing/2014/main" id="{ABBDC077-0EA1-49CC-8957-D41278D7D009}"/>
            </a:ext>
          </a:extLst>
        </xdr:cNvPr>
        <xdr:cNvSpPr/>
      </xdr:nvSpPr>
      <xdr:spPr>
        <a:xfrm>
          <a:off x="1123188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135255</xdr:rowOff>
    </xdr:to>
    <xdr:cxnSp macro="">
      <xdr:nvCxnSpPr>
        <xdr:cNvPr id="554" name="直線コネクタ 553">
          <a:extLst>
            <a:ext uri="{FF2B5EF4-FFF2-40B4-BE49-F238E27FC236}">
              <a16:creationId xmlns:a16="http://schemas.microsoft.com/office/drawing/2014/main" id="{BBC955CC-4948-4F44-8BB7-BC4D5A2B6965}"/>
            </a:ext>
          </a:extLst>
        </xdr:cNvPr>
        <xdr:cNvCxnSpPr/>
      </xdr:nvCxnSpPr>
      <xdr:spPr>
        <a:xfrm>
          <a:off x="11282680" y="1034034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6D528EFB-17F3-474C-A9DA-D025F1646765}"/>
            </a:ext>
          </a:extLst>
        </xdr:cNvPr>
        <xdr:cNvSpPr txBox="1"/>
      </xdr:nvSpPr>
      <xdr:spPr>
        <a:xfrm>
          <a:off x="134372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F8C0C6F1-E8E0-4F17-8F7A-885173D9C27C}"/>
            </a:ext>
          </a:extLst>
        </xdr:cNvPr>
        <xdr:cNvSpPr txBox="1"/>
      </xdr:nvSpPr>
      <xdr:spPr>
        <a:xfrm>
          <a:off x="126752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49A7B4BD-57EE-4661-822B-434F31121456}"/>
            </a:ext>
          </a:extLst>
        </xdr:cNvPr>
        <xdr:cNvSpPr txBox="1"/>
      </xdr:nvSpPr>
      <xdr:spPr>
        <a:xfrm>
          <a:off x="119005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2557</xdr:rowOff>
    </xdr:from>
    <xdr:ext cx="405111" cy="259045"/>
    <xdr:sp macro="" textlink="">
      <xdr:nvSpPr>
        <xdr:cNvPr id="558" name="n_4aveValue【学校施設】&#10;有形固定資産減価償却率">
          <a:extLst>
            <a:ext uri="{FF2B5EF4-FFF2-40B4-BE49-F238E27FC236}">
              <a16:creationId xmlns:a16="http://schemas.microsoft.com/office/drawing/2014/main" id="{6E0E2C95-1C36-45F8-9B46-4AEEE75ED073}"/>
            </a:ext>
          </a:extLst>
        </xdr:cNvPr>
        <xdr:cNvSpPr txBox="1"/>
      </xdr:nvSpPr>
      <xdr:spPr>
        <a:xfrm>
          <a:off x="1110298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43832</xdr:rowOff>
    </xdr:from>
    <xdr:ext cx="405111" cy="259045"/>
    <xdr:sp macro="" textlink="">
      <xdr:nvSpPr>
        <xdr:cNvPr id="559" name="n_1mainValue【学校施設】&#10;有形固定資産減価償却率">
          <a:extLst>
            <a:ext uri="{FF2B5EF4-FFF2-40B4-BE49-F238E27FC236}">
              <a16:creationId xmlns:a16="http://schemas.microsoft.com/office/drawing/2014/main" id="{85E8DC14-B0A2-4CCC-9149-53924766C67C}"/>
            </a:ext>
          </a:extLst>
        </xdr:cNvPr>
        <xdr:cNvSpPr txBox="1"/>
      </xdr:nvSpPr>
      <xdr:spPr>
        <a:xfrm>
          <a:off x="134372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22877</xdr:rowOff>
    </xdr:from>
    <xdr:ext cx="405111" cy="259045"/>
    <xdr:sp macro="" textlink="">
      <xdr:nvSpPr>
        <xdr:cNvPr id="560" name="n_2mainValue【学校施設】&#10;有形固定資産減価償却率">
          <a:extLst>
            <a:ext uri="{FF2B5EF4-FFF2-40B4-BE49-F238E27FC236}">
              <a16:creationId xmlns:a16="http://schemas.microsoft.com/office/drawing/2014/main" id="{329402D3-33D4-40AF-9B84-B8DBBA8EF00E}"/>
            </a:ext>
          </a:extLst>
        </xdr:cNvPr>
        <xdr:cNvSpPr txBox="1"/>
      </xdr:nvSpPr>
      <xdr:spPr>
        <a:xfrm>
          <a:off x="126752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5732</xdr:rowOff>
    </xdr:from>
    <xdr:ext cx="405111" cy="259045"/>
    <xdr:sp macro="" textlink="">
      <xdr:nvSpPr>
        <xdr:cNvPr id="561" name="n_3mainValue【学校施設】&#10;有形固定資産減価償却率">
          <a:extLst>
            <a:ext uri="{FF2B5EF4-FFF2-40B4-BE49-F238E27FC236}">
              <a16:creationId xmlns:a16="http://schemas.microsoft.com/office/drawing/2014/main" id="{F8BD9EF8-A44C-4C91-A71F-ECFA251D1711}"/>
            </a:ext>
          </a:extLst>
        </xdr:cNvPr>
        <xdr:cNvSpPr txBox="1"/>
      </xdr:nvSpPr>
      <xdr:spPr>
        <a:xfrm>
          <a:off x="119005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62" name="n_4mainValue【学校施設】&#10;有形固定資産減価償却率">
          <a:extLst>
            <a:ext uri="{FF2B5EF4-FFF2-40B4-BE49-F238E27FC236}">
              <a16:creationId xmlns:a16="http://schemas.microsoft.com/office/drawing/2014/main" id="{1C27FE63-9374-4572-83F8-A677F896DEA8}"/>
            </a:ext>
          </a:extLst>
        </xdr:cNvPr>
        <xdr:cNvSpPr txBox="1"/>
      </xdr:nvSpPr>
      <xdr:spPr>
        <a:xfrm>
          <a:off x="111029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179F9801-9399-4E87-BD98-53398C032B3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2289558F-5DE3-40C9-9C82-3314B55E6A2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D6251E8A-436A-44B6-8249-932C3226D81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902FB700-507E-42AC-B615-7E6A3488F44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4D6AF5B-19A3-4D21-8607-DA8FCF103E8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5B0E002-0B9E-4C93-9BA9-9560A1BE89F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32BC35A-D882-4FF0-8450-06992499F50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63698B6-BBAB-4C01-B867-FDA193FE735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F1F4AB98-DEAF-4C37-82C5-C89AF8EECCF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596374C-C7D7-45CF-834F-F8F11C6B03E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7369A716-8234-4729-8CBD-922D3FA4732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28DF46AC-E281-473A-8D05-6E74D0573CE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DB1D5C26-C786-445F-A34D-00A12C7E1FE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588C00F5-DDDD-4BB8-AD55-A38D062679D9}"/>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49463362-F4BF-4BB0-82E7-F6CF1485312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6B0BA0A4-15EE-4B70-A1F1-29D17914F8D3}"/>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7D3681D9-B435-4716-BC31-D279E816329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D3C9D27-A016-4F55-8B0E-32408143F9C6}"/>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8BA95371-78D6-471B-9D8D-9C72B8073815}"/>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62FC6D0A-748D-4981-966E-16B2DCF0774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C9C80F94-91DD-43FC-ADE1-C8294C1CE3EC}"/>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69335630-F539-4F1F-8047-AFAFD695C4AC}"/>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ACE1AA44-C356-4B26-A60A-3C426CC4A5A7}"/>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16EF44E1-F6F8-4E48-99D5-F2FDB545750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EB18277-98F4-4237-9CA9-8F89E1C70DD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9B539A4-C13E-4C5C-9C43-DD85326473F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CE8A0D3A-22B8-4215-934D-FF7E3265A06C}"/>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68308180-7202-40FE-9BE4-DCFB832778EB}"/>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A0FCAD10-4575-4FCB-ACA6-81C5C32F63EF}"/>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60A07162-3751-4ADD-9BAF-157E12C711C8}"/>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7FF240E5-2525-4620-A002-DE49818207C4}"/>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9DDFCB52-DE81-4388-BCB2-EAB625BC53D2}"/>
            </a:ext>
          </a:extLst>
        </xdr:cNvPr>
        <xdr:cNvSpPr txBox="1"/>
      </xdr:nvSpPr>
      <xdr:spPr>
        <a:xfrm>
          <a:off x="19547840" y="10159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658CE5AC-D319-40C4-8C28-6B0B92F74CCD}"/>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45294342-0FEF-4FE7-AEFC-C1108F5766AD}"/>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5F26CB40-0CE2-497B-B780-3CED21BE9CE9}"/>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EBBE2849-F021-4518-B5C9-D1022DB26826}"/>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158750</xdr:rowOff>
    </xdr:from>
    <xdr:to>
      <xdr:col>98</xdr:col>
      <xdr:colOff>38100</xdr:colOff>
      <xdr:row>62</xdr:row>
      <xdr:rowOff>88900</xdr:rowOff>
    </xdr:to>
    <xdr:sp macro="" textlink="">
      <xdr:nvSpPr>
        <xdr:cNvPr id="599" name="フローチャート: 判断 598">
          <a:extLst>
            <a:ext uri="{FF2B5EF4-FFF2-40B4-BE49-F238E27FC236}">
              <a16:creationId xmlns:a16="http://schemas.microsoft.com/office/drawing/2014/main" id="{4735D575-A9F9-4A8E-AD5C-2DAF3101C5CD}"/>
            </a:ext>
          </a:extLst>
        </xdr:cNvPr>
        <xdr:cNvSpPr/>
      </xdr:nvSpPr>
      <xdr:spPr>
        <a:xfrm>
          <a:off x="16388080" y="103847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4CA3312-7273-45F2-8EC8-B5132069A9D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8DB4D23-5DD1-49D2-92EC-7F053A1C3BC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3D25B6D-7D5F-478B-9979-8B3B14D1A14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C5F9D6E-4FAF-45FC-BBD9-D58FE13F759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672B28A-ACF9-4805-9399-78A1DFB18CB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58057</xdr:rowOff>
    </xdr:from>
    <xdr:to>
      <xdr:col>116</xdr:col>
      <xdr:colOff>114300</xdr:colOff>
      <xdr:row>62</xdr:row>
      <xdr:rowOff>159657</xdr:rowOff>
    </xdr:to>
    <xdr:sp macro="" textlink="">
      <xdr:nvSpPr>
        <xdr:cNvPr id="605" name="楕円 604">
          <a:extLst>
            <a:ext uri="{FF2B5EF4-FFF2-40B4-BE49-F238E27FC236}">
              <a16:creationId xmlns:a16="http://schemas.microsoft.com/office/drawing/2014/main" id="{2F101C50-8232-410F-92E8-AF8444F1BA33}"/>
            </a:ext>
          </a:extLst>
        </xdr:cNvPr>
        <xdr:cNvSpPr/>
      </xdr:nvSpPr>
      <xdr:spPr>
        <a:xfrm>
          <a:off x="1945894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36484</xdr:rowOff>
    </xdr:from>
    <xdr:ext cx="469744" cy="259045"/>
    <xdr:sp macro="" textlink="">
      <xdr:nvSpPr>
        <xdr:cNvPr id="606" name="【学校施設】&#10;一人当たり面積該当値テキスト">
          <a:extLst>
            <a:ext uri="{FF2B5EF4-FFF2-40B4-BE49-F238E27FC236}">
              <a16:creationId xmlns:a16="http://schemas.microsoft.com/office/drawing/2014/main" id="{0FFB62B9-3C02-41D4-A1B3-E2D5282EB8CC}"/>
            </a:ext>
          </a:extLst>
        </xdr:cNvPr>
        <xdr:cNvSpPr txBox="1"/>
      </xdr:nvSpPr>
      <xdr:spPr>
        <a:xfrm>
          <a:off x="19547840" y="1043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7" name="楕円 606">
          <a:extLst>
            <a:ext uri="{FF2B5EF4-FFF2-40B4-BE49-F238E27FC236}">
              <a16:creationId xmlns:a16="http://schemas.microsoft.com/office/drawing/2014/main" id="{887DC60D-97D7-4FFF-9B8B-54A37797E1C4}"/>
            </a:ext>
          </a:extLst>
        </xdr:cNvPr>
        <xdr:cNvSpPr/>
      </xdr:nvSpPr>
      <xdr:spPr>
        <a:xfrm>
          <a:off x="1873504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108857</xdr:rowOff>
    </xdr:from>
    <xdr:to>
      <xdr:col>116</xdr:col>
      <xdr:colOff>63500</xdr:colOff>
      <xdr:row>62</xdr:row>
      <xdr:rowOff>114300</xdr:rowOff>
    </xdr:to>
    <xdr:cxnSp macro="">
      <xdr:nvCxnSpPr>
        <xdr:cNvPr id="608" name="直線コネクタ 607">
          <a:extLst>
            <a:ext uri="{FF2B5EF4-FFF2-40B4-BE49-F238E27FC236}">
              <a16:creationId xmlns:a16="http://schemas.microsoft.com/office/drawing/2014/main" id="{1C2ADD8A-69E7-4367-A512-E3090C498044}"/>
            </a:ext>
          </a:extLst>
        </xdr:cNvPr>
        <xdr:cNvCxnSpPr/>
      </xdr:nvCxnSpPr>
      <xdr:spPr>
        <a:xfrm flipV="1">
          <a:off x="18778220" y="10502537"/>
          <a:ext cx="7315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70031</xdr:rowOff>
    </xdr:from>
    <xdr:to>
      <xdr:col>107</xdr:col>
      <xdr:colOff>101600</xdr:colOff>
      <xdr:row>63</xdr:row>
      <xdr:rowOff>181</xdr:rowOff>
    </xdr:to>
    <xdr:sp macro="" textlink="">
      <xdr:nvSpPr>
        <xdr:cNvPr id="609" name="楕円 608">
          <a:extLst>
            <a:ext uri="{FF2B5EF4-FFF2-40B4-BE49-F238E27FC236}">
              <a16:creationId xmlns:a16="http://schemas.microsoft.com/office/drawing/2014/main" id="{66CFCA13-20BC-4487-AD60-AA004C9ABE39}"/>
            </a:ext>
          </a:extLst>
        </xdr:cNvPr>
        <xdr:cNvSpPr/>
      </xdr:nvSpPr>
      <xdr:spPr>
        <a:xfrm>
          <a:off x="17937480" y="10463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120831</xdr:rowOff>
    </xdr:to>
    <xdr:cxnSp macro="">
      <xdr:nvCxnSpPr>
        <xdr:cNvPr id="610" name="直線コネクタ 609">
          <a:extLst>
            <a:ext uri="{FF2B5EF4-FFF2-40B4-BE49-F238E27FC236}">
              <a16:creationId xmlns:a16="http://schemas.microsoft.com/office/drawing/2014/main" id="{DAEA4E13-DE21-4491-8CAC-F83120378774}"/>
            </a:ext>
          </a:extLst>
        </xdr:cNvPr>
        <xdr:cNvCxnSpPr/>
      </xdr:nvCxnSpPr>
      <xdr:spPr>
        <a:xfrm flipV="1">
          <a:off x="17988280" y="10507980"/>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76563</xdr:rowOff>
    </xdr:from>
    <xdr:to>
      <xdr:col>102</xdr:col>
      <xdr:colOff>165100</xdr:colOff>
      <xdr:row>63</xdr:row>
      <xdr:rowOff>6713</xdr:rowOff>
    </xdr:to>
    <xdr:sp macro="" textlink="">
      <xdr:nvSpPr>
        <xdr:cNvPr id="611" name="楕円 610">
          <a:extLst>
            <a:ext uri="{FF2B5EF4-FFF2-40B4-BE49-F238E27FC236}">
              <a16:creationId xmlns:a16="http://schemas.microsoft.com/office/drawing/2014/main" id="{24D5BA65-8CEB-494C-8A44-9CCAA0E8D05E}"/>
            </a:ext>
          </a:extLst>
        </xdr:cNvPr>
        <xdr:cNvSpPr/>
      </xdr:nvSpPr>
      <xdr:spPr>
        <a:xfrm>
          <a:off x="1716278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120831</xdr:rowOff>
    </xdr:from>
    <xdr:to>
      <xdr:col>107</xdr:col>
      <xdr:colOff>50800</xdr:colOff>
      <xdr:row>62</xdr:row>
      <xdr:rowOff>127363</xdr:rowOff>
    </xdr:to>
    <xdr:cxnSp macro="">
      <xdr:nvCxnSpPr>
        <xdr:cNvPr id="612" name="直線コネクタ 611">
          <a:extLst>
            <a:ext uri="{FF2B5EF4-FFF2-40B4-BE49-F238E27FC236}">
              <a16:creationId xmlns:a16="http://schemas.microsoft.com/office/drawing/2014/main" id="{886ABEE9-9149-4E43-82E1-53E0BCF90B95}"/>
            </a:ext>
          </a:extLst>
        </xdr:cNvPr>
        <xdr:cNvCxnSpPr/>
      </xdr:nvCxnSpPr>
      <xdr:spPr>
        <a:xfrm flipV="1">
          <a:off x="17213580" y="10514511"/>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83094</xdr:rowOff>
    </xdr:from>
    <xdr:to>
      <xdr:col>98</xdr:col>
      <xdr:colOff>38100</xdr:colOff>
      <xdr:row>63</xdr:row>
      <xdr:rowOff>13244</xdr:rowOff>
    </xdr:to>
    <xdr:sp macro="" textlink="">
      <xdr:nvSpPr>
        <xdr:cNvPr id="613" name="楕円 612">
          <a:extLst>
            <a:ext uri="{FF2B5EF4-FFF2-40B4-BE49-F238E27FC236}">
              <a16:creationId xmlns:a16="http://schemas.microsoft.com/office/drawing/2014/main" id="{763848D1-0048-4538-822E-6CDC1283AB53}"/>
            </a:ext>
          </a:extLst>
        </xdr:cNvPr>
        <xdr:cNvSpPr/>
      </xdr:nvSpPr>
      <xdr:spPr>
        <a:xfrm>
          <a:off x="16388080" y="10476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127363</xdr:rowOff>
    </xdr:from>
    <xdr:to>
      <xdr:col>102</xdr:col>
      <xdr:colOff>114300</xdr:colOff>
      <xdr:row>62</xdr:row>
      <xdr:rowOff>133894</xdr:rowOff>
    </xdr:to>
    <xdr:cxnSp macro="">
      <xdr:nvCxnSpPr>
        <xdr:cNvPr id="614" name="直線コネクタ 613">
          <a:extLst>
            <a:ext uri="{FF2B5EF4-FFF2-40B4-BE49-F238E27FC236}">
              <a16:creationId xmlns:a16="http://schemas.microsoft.com/office/drawing/2014/main" id="{C3763E0E-4567-48F2-934C-79FAB0FBE6C8}"/>
            </a:ext>
          </a:extLst>
        </xdr:cNvPr>
        <xdr:cNvCxnSpPr/>
      </xdr:nvCxnSpPr>
      <xdr:spPr>
        <a:xfrm flipV="1">
          <a:off x="16431260" y="10521043"/>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F6A8995C-3BC0-4C97-9878-B082D94277CE}"/>
            </a:ext>
          </a:extLst>
        </xdr:cNvPr>
        <xdr:cNvSpPr txBox="1"/>
      </xdr:nvSpPr>
      <xdr:spPr>
        <a:xfrm>
          <a:off x="18561127" y="101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75E579B4-3C98-4BEE-8BE7-2B796C04A874}"/>
            </a:ext>
          </a:extLst>
        </xdr:cNvPr>
        <xdr:cNvSpPr txBox="1"/>
      </xdr:nvSpPr>
      <xdr:spPr>
        <a:xfrm>
          <a:off x="17776267" y="1012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C7683E38-7E35-4DD2-9777-5494F6192293}"/>
            </a:ext>
          </a:extLst>
        </xdr:cNvPr>
        <xdr:cNvSpPr txBox="1"/>
      </xdr:nvSpPr>
      <xdr:spPr>
        <a:xfrm>
          <a:off x="1700156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105427</xdr:rowOff>
    </xdr:from>
    <xdr:ext cx="469744" cy="259045"/>
    <xdr:sp macro="" textlink="">
      <xdr:nvSpPr>
        <xdr:cNvPr id="618" name="n_4aveValue【学校施設】&#10;一人当たり面積">
          <a:extLst>
            <a:ext uri="{FF2B5EF4-FFF2-40B4-BE49-F238E27FC236}">
              <a16:creationId xmlns:a16="http://schemas.microsoft.com/office/drawing/2014/main" id="{14F518FE-F4F7-49DB-89A9-8D1978A346D7}"/>
            </a:ext>
          </a:extLst>
        </xdr:cNvPr>
        <xdr:cNvSpPr txBox="1"/>
      </xdr:nvSpPr>
      <xdr:spPr>
        <a:xfrm>
          <a:off x="1622686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619" name="n_1mainValue【学校施設】&#10;一人当たり面積">
          <a:extLst>
            <a:ext uri="{FF2B5EF4-FFF2-40B4-BE49-F238E27FC236}">
              <a16:creationId xmlns:a16="http://schemas.microsoft.com/office/drawing/2014/main" id="{FAFD52A9-1896-4A6E-B900-87F0BA6F62FA}"/>
            </a:ext>
          </a:extLst>
        </xdr:cNvPr>
        <xdr:cNvSpPr txBox="1"/>
      </xdr:nvSpPr>
      <xdr:spPr>
        <a:xfrm>
          <a:off x="185611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162758</xdr:rowOff>
    </xdr:from>
    <xdr:ext cx="469744" cy="259045"/>
    <xdr:sp macro="" textlink="">
      <xdr:nvSpPr>
        <xdr:cNvPr id="620" name="n_2mainValue【学校施設】&#10;一人当たり面積">
          <a:extLst>
            <a:ext uri="{FF2B5EF4-FFF2-40B4-BE49-F238E27FC236}">
              <a16:creationId xmlns:a16="http://schemas.microsoft.com/office/drawing/2014/main" id="{92C5D64F-DB85-41A5-BD77-F71DD6A75BBE}"/>
            </a:ext>
          </a:extLst>
        </xdr:cNvPr>
        <xdr:cNvSpPr txBox="1"/>
      </xdr:nvSpPr>
      <xdr:spPr>
        <a:xfrm>
          <a:off x="17776267" y="1055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169290</xdr:rowOff>
    </xdr:from>
    <xdr:ext cx="469744" cy="259045"/>
    <xdr:sp macro="" textlink="">
      <xdr:nvSpPr>
        <xdr:cNvPr id="621" name="n_3mainValue【学校施設】&#10;一人当たり面積">
          <a:extLst>
            <a:ext uri="{FF2B5EF4-FFF2-40B4-BE49-F238E27FC236}">
              <a16:creationId xmlns:a16="http://schemas.microsoft.com/office/drawing/2014/main" id="{8000CD04-14E4-45DD-97A7-B3B7F8914949}"/>
            </a:ext>
          </a:extLst>
        </xdr:cNvPr>
        <xdr:cNvSpPr txBox="1"/>
      </xdr:nvSpPr>
      <xdr:spPr>
        <a:xfrm>
          <a:off x="17001567" y="1056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4371</xdr:rowOff>
    </xdr:from>
    <xdr:ext cx="469744" cy="259045"/>
    <xdr:sp macro="" textlink="">
      <xdr:nvSpPr>
        <xdr:cNvPr id="622" name="n_4mainValue【学校施設】&#10;一人当たり面積">
          <a:extLst>
            <a:ext uri="{FF2B5EF4-FFF2-40B4-BE49-F238E27FC236}">
              <a16:creationId xmlns:a16="http://schemas.microsoft.com/office/drawing/2014/main" id="{BF12A1E4-4B8D-4421-96F0-A9C50F8F97BE}"/>
            </a:ext>
          </a:extLst>
        </xdr:cNvPr>
        <xdr:cNvSpPr txBox="1"/>
      </xdr:nvSpPr>
      <xdr:spPr>
        <a:xfrm>
          <a:off x="16226867" y="1056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8F3AFB3-4458-4BCF-A13F-2EF4D5A5761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6278AE0-07A8-4436-ADDB-8F2897501FA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6711CF9-C6D9-463C-8C10-DD0C266D32E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670B114-509E-419E-81DC-D108E2E3A45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D10479E-1A65-460B-96C0-5ACA0BE1636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C2F912E-E109-4EFE-84F8-A267AB67203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E2F4DD1-338B-43D2-BBFB-754F68E361B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2174FBF-1014-44F2-8429-48D67BBBE71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FBC7CD29-CF78-49B6-BA19-B8D9FBD3350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3ECBAD35-DF7C-45A0-AB1A-4A95FCE4BA2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6ED767E-477D-43DD-8047-636DB6C1B9F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987BED0-CB70-41E1-A953-44884A90BC9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96574E2-05A0-4F7E-8054-0B8E1567A24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8EA158ED-EA3E-446B-972B-3882AE56AED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AFDFA46D-1983-4AD1-A3ED-919D1A21B81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81B71D07-2EED-4FB4-B8B2-217B7858962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660CA0A-64B2-416E-B59D-2DC66DBEBCB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E5C07C3-8BCA-4615-9B0C-3E37C2B2C8A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E9E50809-09D9-453B-8A75-9A361EC068D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7FD9253-FFD4-47B4-8CBB-9E669BA856F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645AD47D-1024-4448-A813-95FF2FB9850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A507AE6F-6722-43F0-8AD8-08D0BBE3E5B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C60DACC8-A8D9-447F-8910-FF2782DBEF5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1C3629FC-DB25-42A5-979B-B87A24C08F1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D84FD548-71D3-4CB9-8CE4-ADF628717B29}"/>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B0BA52A-1B91-43C2-A84C-936BC779172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A42BD11E-CAF6-488A-B8FD-8AA471917B8D}"/>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BB864ABC-92D8-4616-92D8-7CF7A405AC9E}"/>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83421C9C-92EA-4E3C-B8FD-9396D69FA590}"/>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A9ADBF14-FB98-431E-9038-9A163C1930F3}"/>
            </a:ext>
          </a:extLst>
        </xdr:cNvPr>
        <xdr:cNvSpPr txBox="1"/>
      </xdr:nvSpPr>
      <xdr:spPr>
        <a:xfrm>
          <a:off x="14414500" y="13719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CD2300D4-3725-4FDF-8468-3447ABFBE497}"/>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0DD6D330-17D7-4F7E-A5FA-3DBCBB40B59C}"/>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F244EBE2-6544-4225-907C-3AF5578FD075}"/>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B36E90C-7C9C-4AB3-83D3-B1019EECBE95}"/>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82550</xdr:rowOff>
    </xdr:from>
    <xdr:to>
      <xdr:col>67</xdr:col>
      <xdr:colOff>101600</xdr:colOff>
      <xdr:row>82</xdr:row>
      <xdr:rowOff>12700</xdr:rowOff>
    </xdr:to>
    <xdr:sp macro="" textlink="">
      <xdr:nvSpPr>
        <xdr:cNvPr id="657" name="フローチャート: 判断 656">
          <a:extLst>
            <a:ext uri="{FF2B5EF4-FFF2-40B4-BE49-F238E27FC236}">
              <a16:creationId xmlns:a16="http://schemas.microsoft.com/office/drawing/2014/main" id="{7EE1F3CD-0876-497A-8B4E-9A3B50BF9B62}"/>
            </a:ext>
          </a:extLst>
        </xdr:cNvPr>
        <xdr:cNvSpPr/>
      </xdr:nvSpPr>
      <xdr:spPr>
        <a:xfrm>
          <a:off x="1123188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3E64641-D9EA-4513-AA40-A8F3914AF76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F90E4F5-955B-4D01-ABEB-0C07B316EE0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BEEDC9C-8036-440C-A8D1-99EEF6F3CA4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12AF131-B0E9-429C-B50B-AE6BA2D5C61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73D4281-7E41-4E6B-A444-09543941EF6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15875</xdr:rowOff>
    </xdr:from>
    <xdr:to>
      <xdr:col>85</xdr:col>
      <xdr:colOff>177800</xdr:colOff>
      <xdr:row>80</xdr:row>
      <xdr:rowOff>117475</xdr:rowOff>
    </xdr:to>
    <xdr:sp macro="" textlink="">
      <xdr:nvSpPr>
        <xdr:cNvPr id="663" name="楕円 662">
          <a:extLst>
            <a:ext uri="{FF2B5EF4-FFF2-40B4-BE49-F238E27FC236}">
              <a16:creationId xmlns:a16="http://schemas.microsoft.com/office/drawing/2014/main" id="{9C4BE517-24B0-4E8C-B834-E66824C7FE02}"/>
            </a:ext>
          </a:extLst>
        </xdr:cNvPr>
        <xdr:cNvSpPr/>
      </xdr:nvSpPr>
      <xdr:spPr>
        <a:xfrm>
          <a:off x="14325600" y="134270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38752</xdr:rowOff>
    </xdr:from>
    <xdr:ext cx="405111" cy="259045"/>
    <xdr:sp macro="" textlink="">
      <xdr:nvSpPr>
        <xdr:cNvPr id="664" name="【児童館】&#10;有形固定資産減価償却率該当値テキスト">
          <a:extLst>
            <a:ext uri="{FF2B5EF4-FFF2-40B4-BE49-F238E27FC236}">
              <a16:creationId xmlns:a16="http://schemas.microsoft.com/office/drawing/2014/main" id="{25008B18-38C3-428F-9231-F507F8672CE6}"/>
            </a:ext>
          </a:extLst>
        </xdr:cNvPr>
        <xdr:cNvSpPr txBox="1"/>
      </xdr:nvSpPr>
      <xdr:spPr>
        <a:xfrm>
          <a:off x="14414500" y="132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71120</xdr:rowOff>
    </xdr:from>
    <xdr:to>
      <xdr:col>81</xdr:col>
      <xdr:colOff>101600</xdr:colOff>
      <xdr:row>81</xdr:row>
      <xdr:rowOff>1270</xdr:rowOff>
    </xdr:to>
    <xdr:sp macro="" textlink="">
      <xdr:nvSpPr>
        <xdr:cNvPr id="665" name="楕円 664">
          <a:extLst>
            <a:ext uri="{FF2B5EF4-FFF2-40B4-BE49-F238E27FC236}">
              <a16:creationId xmlns:a16="http://schemas.microsoft.com/office/drawing/2014/main" id="{10E2BFF9-1399-424C-BE32-950323979CE6}"/>
            </a:ext>
          </a:extLst>
        </xdr:cNvPr>
        <xdr:cNvSpPr/>
      </xdr:nvSpPr>
      <xdr:spPr>
        <a:xfrm>
          <a:off x="13578840" y="1348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66675</xdr:rowOff>
    </xdr:from>
    <xdr:to>
      <xdr:col>85</xdr:col>
      <xdr:colOff>127000</xdr:colOff>
      <xdr:row>80</xdr:row>
      <xdr:rowOff>121920</xdr:rowOff>
    </xdr:to>
    <xdr:cxnSp macro="">
      <xdr:nvCxnSpPr>
        <xdr:cNvPr id="666" name="直線コネクタ 665">
          <a:extLst>
            <a:ext uri="{FF2B5EF4-FFF2-40B4-BE49-F238E27FC236}">
              <a16:creationId xmlns:a16="http://schemas.microsoft.com/office/drawing/2014/main" id="{8D862676-6953-49C3-80E3-7EA060580D1D}"/>
            </a:ext>
          </a:extLst>
        </xdr:cNvPr>
        <xdr:cNvCxnSpPr/>
      </xdr:nvCxnSpPr>
      <xdr:spPr>
        <a:xfrm flipV="1">
          <a:off x="13629640" y="1347787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667" name="楕円 666">
          <a:extLst>
            <a:ext uri="{FF2B5EF4-FFF2-40B4-BE49-F238E27FC236}">
              <a16:creationId xmlns:a16="http://schemas.microsoft.com/office/drawing/2014/main" id="{CE6F36E0-C599-4A96-A14E-76C49A19E0E2}"/>
            </a:ext>
          </a:extLst>
        </xdr:cNvPr>
        <xdr:cNvSpPr/>
      </xdr:nvSpPr>
      <xdr:spPr>
        <a:xfrm>
          <a:off x="12804140" y="1354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121920</xdr:rowOff>
    </xdr:from>
    <xdr:to>
      <xdr:col>81</xdr:col>
      <xdr:colOff>50800</xdr:colOff>
      <xdr:row>81</xdr:row>
      <xdr:rowOff>13336</xdr:rowOff>
    </xdr:to>
    <xdr:cxnSp macro="">
      <xdr:nvCxnSpPr>
        <xdr:cNvPr id="668" name="直線コネクタ 667">
          <a:extLst>
            <a:ext uri="{FF2B5EF4-FFF2-40B4-BE49-F238E27FC236}">
              <a16:creationId xmlns:a16="http://schemas.microsoft.com/office/drawing/2014/main" id="{3FF10324-A9FB-41CC-A6A9-17C104D80536}"/>
            </a:ext>
          </a:extLst>
        </xdr:cNvPr>
        <xdr:cNvCxnSpPr/>
      </xdr:nvCxnSpPr>
      <xdr:spPr>
        <a:xfrm flipV="1">
          <a:off x="12854940" y="13533120"/>
          <a:ext cx="7747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669" name="楕円 668">
          <a:extLst>
            <a:ext uri="{FF2B5EF4-FFF2-40B4-BE49-F238E27FC236}">
              <a16:creationId xmlns:a16="http://schemas.microsoft.com/office/drawing/2014/main" id="{E2700E16-322E-4F7D-83F5-F374966C729B}"/>
            </a:ext>
          </a:extLst>
        </xdr:cNvPr>
        <xdr:cNvSpPr/>
      </xdr:nvSpPr>
      <xdr:spPr>
        <a:xfrm>
          <a:off x="12029440" y="13629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13336</xdr:rowOff>
    </xdr:from>
    <xdr:to>
      <xdr:col>76</xdr:col>
      <xdr:colOff>114300</xdr:colOff>
      <xdr:row>81</xdr:row>
      <xdr:rowOff>100964</xdr:rowOff>
    </xdr:to>
    <xdr:cxnSp macro="">
      <xdr:nvCxnSpPr>
        <xdr:cNvPr id="670" name="直線コネクタ 669">
          <a:extLst>
            <a:ext uri="{FF2B5EF4-FFF2-40B4-BE49-F238E27FC236}">
              <a16:creationId xmlns:a16="http://schemas.microsoft.com/office/drawing/2014/main" id="{0823F19D-17E6-4045-9681-706A4107CC13}"/>
            </a:ext>
          </a:extLst>
        </xdr:cNvPr>
        <xdr:cNvCxnSpPr/>
      </xdr:nvCxnSpPr>
      <xdr:spPr>
        <a:xfrm flipV="1">
          <a:off x="12072620" y="13592176"/>
          <a:ext cx="78232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103505</xdr:rowOff>
    </xdr:from>
    <xdr:to>
      <xdr:col>67</xdr:col>
      <xdr:colOff>101600</xdr:colOff>
      <xdr:row>82</xdr:row>
      <xdr:rowOff>33655</xdr:rowOff>
    </xdr:to>
    <xdr:sp macro="" textlink="">
      <xdr:nvSpPr>
        <xdr:cNvPr id="671" name="楕円 670">
          <a:extLst>
            <a:ext uri="{FF2B5EF4-FFF2-40B4-BE49-F238E27FC236}">
              <a16:creationId xmlns:a16="http://schemas.microsoft.com/office/drawing/2014/main" id="{185EF767-31E1-409C-BED3-69357D14940F}"/>
            </a:ext>
          </a:extLst>
        </xdr:cNvPr>
        <xdr:cNvSpPr/>
      </xdr:nvSpPr>
      <xdr:spPr>
        <a:xfrm>
          <a:off x="11231880" y="1368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100964</xdr:rowOff>
    </xdr:from>
    <xdr:to>
      <xdr:col>71</xdr:col>
      <xdr:colOff>177800</xdr:colOff>
      <xdr:row>81</xdr:row>
      <xdr:rowOff>154305</xdr:rowOff>
    </xdr:to>
    <xdr:cxnSp macro="">
      <xdr:nvCxnSpPr>
        <xdr:cNvPr id="672" name="直線コネクタ 671">
          <a:extLst>
            <a:ext uri="{FF2B5EF4-FFF2-40B4-BE49-F238E27FC236}">
              <a16:creationId xmlns:a16="http://schemas.microsoft.com/office/drawing/2014/main" id="{E31C02E6-A69F-4698-8D72-E4F029523EB6}"/>
            </a:ext>
          </a:extLst>
        </xdr:cNvPr>
        <xdr:cNvCxnSpPr/>
      </xdr:nvCxnSpPr>
      <xdr:spPr>
        <a:xfrm flipV="1">
          <a:off x="11282680" y="13679804"/>
          <a:ext cx="78994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C6956D6A-01A4-40E7-B253-5E364790A688}"/>
            </a:ext>
          </a:extLst>
        </xdr:cNvPr>
        <xdr:cNvSpPr txBox="1"/>
      </xdr:nvSpPr>
      <xdr:spPr>
        <a:xfrm>
          <a:off x="1343724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4" name="n_2aveValue【児童館】&#10;有形固定資産減価償却率">
          <a:extLst>
            <a:ext uri="{FF2B5EF4-FFF2-40B4-BE49-F238E27FC236}">
              <a16:creationId xmlns:a16="http://schemas.microsoft.com/office/drawing/2014/main" id="{2C04DD6E-1FE6-4476-85F5-038E0D30399A}"/>
            </a:ext>
          </a:extLst>
        </xdr:cNvPr>
        <xdr:cNvSpPr txBox="1"/>
      </xdr:nvSpPr>
      <xdr:spPr>
        <a:xfrm>
          <a:off x="1267524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0D915327-607F-4D62-9566-871ED99408C1}"/>
            </a:ext>
          </a:extLst>
        </xdr:cNvPr>
        <xdr:cNvSpPr txBox="1"/>
      </xdr:nvSpPr>
      <xdr:spPr>
        <a:xfrm>
          <a:off x="11900544" y="1381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29227</xdr:rowOff>
    </xdr:from>
    <xdr:ext cx="405111" cy="259045"/>
    <xdr:sp macro="" textlink="">
      <xdr:nvSpPr>
        <xdr:cNvPr id="676" name="n_4aveValue【児童館】&#10;有形固定資産減価償却率">
          <a:extLst>
            <a:ext uri="{FF2B5EF4-FFF2-40B4-BE49-F238E27FC236}">
              <a16:creationId xmlns:a16="http://schemas.microsoft.com/office/drawing/2014/main" id="{78CD3354-0722-4B79-B896-D2BE1067263A}"/>
            </a:ext>
          </a:extLst>
        </xdr:cNvPr>
        <xdr:cNvSpPr txBox="1"/>
      </xdr:nvSpPr>
      <xdr:spPr>
        <a:xfrm>
          <a:off x="1110298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17797</xdr:rowOff>
    </xdr:from>
    <xdr:ext cx="405111" cy="259045"/>
    <xdr:sp macro="" textlink="">
      <xdr:nvSpPr>
        <xdr:cNvPr id="677" name="n_1mainValue【児童館】&#10;有形固定資産減価償却率">
          <a:extLst>
            <a:ext uri="{FF2B5EF4-FFF2-40B4-BE49-F238E27FC236}">
              <a16:creationId xmlns:a16="http://schemas.microsoft.com/office/drawing/2014/main" id="{C5D4F9CB-956E-4251-8245-488E70895302}"/>
            </a:ext>
          </a:extLst>
        </xdr:cNvPr>
        <xdr:cNvSpPr txBox="1"/>
      </xdr:nvSpPr>
      <xdr:spPr>
        <a:xfrm>
          <a:off x="134372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678" name="n_2mainValue【児童館】&#10;有形固定資産減価償却率">
          <a:extLst>
            <a:ext uri="{FF2B5EF4-FFF2-40B4-BE49-F238E27FC236}">
              <a16:creationId xmlns:a16="http://schemas.microsoft.com/office/drawing/2014/main" id="{384189A1-B1E6-426B-A3DA-1C2B4B51DA04}"/>
            </a:ext>
          </a:extLst>
        </xdr:cNvPr>
        <xdr:cNvSpPr txBox="1"/>
      </xdr:nvSpPr>
      <xdr:spPr>
        <a:xfrm>
          <a:off x="12675244" y="1332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168291</xdr:rowOff>
    </xdr:from>
    <xdr:ext cx="405111" cy="259045"/>
    <xdr:sp macro="" textlink="">
      <xdr:nvSpPr>
        <xdr:cNvPr id="679" name="n_3mainValue【児童館】&#10;有形固定資産減価償却率">
          <a:extLst>
            <a:ext uri="{FF2B5EF4-FFF2-40B4-BE49-F238E27FC236}">
              <a16:creationId xmlns:a16="http://schemas.microsoft.com/office/drawing/2014/main" id="{37F2FD18-87EB-430C-8F69-B3C15EF95805}"/>
            </a:ext>
          </a:extLst>
        </xdr:cNvPr>
        <xdr:cNvSpPr txBox="1"/>
      </xdr:nvSpPr>
      <xdr:spPr>
        <a:xfrm>
          <a:off x="1190054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24782</xdr:rowOff>
    </xdr:from>
    <xdr:ext cx="405111" cy="259045"/>
    <xdr:sp macro="" textlink="">
      <xdr:nvSpPr>
        <xdr:cNvPr id="680" name="n_4mainValue【児童館】&#10;有形固定資産減価償却率">
          <a:extLst>
            <a:ext uri="{FF2B5EF4-FFF2-40B4-BE49-F238E27FC236}">
              <a16:creationId xmlns:a16="http://schemas.microsoft.com/office/drawing/2014/main" id="{2344FFDB-D9F8-4412-A4BF-E4FBA7E1D537}"/>
            </a:ext>
          </a:extLst>
        </xdr:cNvPr>
        <xdr:cNvSpPr txBox="1"/>
      </xdr:nvSpPr>
      <xdr:spPr>
        <a:xfrm>
          <a:off x="1110298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7C0EC29-5869-426F-97AB-4FBC462413D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6A7C0E2-AAAE-45D9-98B4-38AC1F241E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914503D-ACF0-4DAD-A754-DD583FCA7BB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BA06A72E-E66D-4C57-85C0-FDE8B7660FF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63AE0A0E-6921-4C00-BA53-55ECDFCF286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B5521BBD-A460-4556-ABDA-1E8072A38B1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1BF18EE-75C1-4343-A0C2-09AEB915FCE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3045D42-0475-477C-B107-4511A93C4B7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C25F012D-A19D-46ED-9086-4DFD8306744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C5E76D4E-EF64-4DA2-BE9B-D1E55D8D4CD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776ED943-BD9B-4123-B6D5-C063697D2FD2}"/>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2F3F84CD-CD10-4A10-A0D5-3CD0EDE2D5C8}"/>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DEE81942-22E8-473A-965A-C6198F1F2C5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6532669-DF2F-4064-AC2A-CADC90071BBE}"/>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8CF494A-FDA2-44AA-9DD8-335A35A8C92B}"/>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849DCC31-B500-4FFB-B4F2-3A2C8E731C7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EB16DE7F-CE7E-4321-BAFC-84ED745DF73D}"/>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54C9ECC2-92AE-4D4A-BAFD-BCB7A85DA1B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8591769F-F5E7-4F00-B5B9-88C80BCF08A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24BB2320-0E6C-4297-9625-22B589D8C5E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6AD9023F-C549-41D4-B510-305BC300E80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3DEE5AA2-0272-481B-B6FB-97439B358A00}"/>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03D0920C-6F6B-439E-A52B-677635A9DD8A}"/>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70738FC6-F9FF-410E-AE6D-D9C2B72178CD}"/>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84D1AF04-7EED-4683-8435-08D592EC61EA}"/>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3F06ADB-6103-453C-A246-8CFCFDF7CDD7}"/>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EB021428-5F40-4E99-806B-7B6D57ACB0FA}"/>
            </a:ext>
          </a:extLst>
        </xdr:cNvPr>
        <xdr:cNvSpPr txBox="1"/>
      </xdr:nvSpPr>
      <xdr:spPr>
        <a:xfrm>
          <a:off x="19547840" y="14074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EA43BDF0-2D0B-4410-B9BF-6362E8AAD045}"/>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D3DAA270-9471-4540-89AB-57F94FB50B25}"/>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9C43443D-D954-4975-9AEE-2A45A3B2C457}"/>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953C35AB-4A7F-42F5-9CC4-C0B9C05A54D3}"/>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712" name="フローチャート: 判断 711">
          <a:extLst>
            <a:ext uri="{FF2B5EF4-FFF2-40B4-BE49-F238E27FC236}">
              <a16:creationId xmlns:a16="http://schemas.microsoft.com/office/drawing/2014/main" id="{4DB0E57B-6D5F-4EE1-BB0B-F019BD2CA705}"/>
            </a:ext>
          </a:extLst>
        </xdr:cNvPr>
        <xdr:cNvSpPr/>
      </xdr:nvSpPr>
      <xdr:spPr>
        <a:xfrm>
          <a:off x="1638808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1E34DD8-0383-4B64-AD4F-F7F053D4D22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12FF5C3-6936-4AD3-9F1D-0A2493B3882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5EC5042-1B66-4929-AE0E-21E0DEDAF9B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2E00179-B4B9-4008-AD76-D4666F671ED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8471EC9-6BD8-4079-AB2D-77E424BAF38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718" name="楕円 717">
          <a:extLst>
            <a:ext uri="{FF2B5EF4-FFF2-40B4-BE49-F238E27FC236}">
              <a16:creationId xmlns:a16="http://schemas.microsoft.com/office/drawing/2014/main" id="{4B8148A2-2B4C-4CD4-AC5F-677B6655842C}"/>
            </a:ext>
          </a:extLst>
        </xdr:cNvPr>
        <xdr:cNvSpPr/>
      </xdr:nvSpPr>
      <xdr:spPr>
        <a:xfrm>
          <a:off x="1945894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55897</xdr:rowOff>
    </xdr:from>
    <xdr:ext cx="469744" cy="259045"/>
    <xdr:sp macro="" textlink="">
      <xdr:nvSpPr>
        <xdr:cNvPr id="719" name="【児童館】&#10;一人当たり面積該当値テキスト">
          <a:extLst>
            <a:ext uri="{FF2B5EF4-FFF2-40B4-BE49-F238E27FC236}">
              <a16:creationId xmlns:a16="http://schemas.microsoft.com/office/drawing/2014/main" id="{9143D97B-2AB1-4FF7-90D3-5A41AB69EDFC}"/>
            </a:ext>
          </a:extLst>
        </xdr:cNvPr>
        <xdr:cNvSpPr txBox="1"/>
      </xdr:nvSpPr>
      <xdr:spPr>
        <a:xfrm>
          <a:off x="19547840" y="136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55880</xdr:rowOff>
    </xdr:from>
    <xdr:to>
      <xdr:col>112</xdr:col>
      <xdr:colOff>38100</xdr:colOff>
      <xdr:row>82</xdr:row>
      <xdr:rowOff>157480</xdr:rowOff>
    </xdr:to>
    <xdr:sp macro="" textlink="">
      <xdr:nvSpPr>
        <xdr:cNvPr id="720" name="楕円 719">
          <a:extLst>
            <a:ext uri="{FF2B5EF4-FFF2-40B4-BE49-F238E27FC236}">
              <a16:creationId xmlns:a16="http://schemas.microsoft.com/office/drawing/2014/main" id="{FDE98E07-AF48-4440-8A43-3D0D8E7F78E6}"/>
            </a:ext>
          </a:extLst>
        </xdr:cNvPr>
        <xdr:cNvSpPr/>
      </xdr:nvSpPr>
      <xdr:spPr>
        <a:xfrm>
          <a:off x="1873504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83820</xdr:rowOff>
    </xdr:from>
    <xdr:to>
      <xdr:col>116</xdr:col>
      <xdr:colOff>63500</xdr:colOff>
      <xdr:row>82</xdr:row>
      <xdr:rowOff>106680</xdr:rowOff>
    </xdr:to>
    <xdr:cxnSp macro="">
      <xdr:nvCxnSpPr>
        <xdr:cNvPr id="721" name="直線コネクタ 720">
          <a:extLst>
            <a:ext uri="{FF2B5EF4-FFF2-40B4-BE49-F238E27FC236}">
              <a16:creationId xmlns:a16="http://schemas.microsoft.com/office/drawing/2014/main" id="{8E95BAA3-8A66-464F-8C2A-84D5ECFB79BF}"/>
            </a:ext>
          </a:extLst>
        </xdr:cNvPr>
        <xdr:cNvCxnSpPr/>
      </xdr:nvCxnSpPr>
      <xdr:spPr>
        <a:xfrm flipV="1">
          <a:off x="18778220" y="1383030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55880</xdr:rowOff>
    </xdr:from>
    <xdr:to>
      <xdr:col>107</xdr:col>
      <xdr:colOff>101600</xdr:colOff>
      <xdr:row>82</xdr:row>
      <xdr:rowOff>157480</xdr:rowOff>
    </xdr:to>
    <xdr:sp macro="" textlink="">
      <xdr:nvSpPr>
        <xdr:cNvPr id="722" name="楕円 721">
          <a:extLst>
            <a:ext uri="{FF2B5EF4-FFF2-40B4-BE49-F238E27FC236}">
              <a16:creationId xmlns:a16="http://schemas.microsoft.com/office/drawing/2014/main" id="{0A6E8BD5-62C4-48F7-A2ED-9DC5E2B8284D}"/>
            </a:ext>
          </a:extLst>
        </xdr:cNvPr>
        <xdr:cNvSpPr/>
      </xdr:nvSpPr>
      <xdr:spPr>
        <a:xfrm>
          <a:off x="1793748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106680</xdr:rowOff>
    </xdr:from>
    <xdr:to>
      <xdr:col>111</xdr:col>
      <xdr:colOff>177800</xdr:colOff>
      <xdr:row>82</xdr:row>
      <xdr:rowOff>106680</xdr:rowOff>
    </xdr:to>
    <xdr:cxnSp macro="">
      <xdr:nvCxnSpPr>
        <xdr:cNvPr id="723" name="直線コネクタ 722">
          <a:extLst>
            <a:ext uri="{FF2B5EF4-FFF2-40B4-BE49-F238E27FC236}">
              <a16:creationId xmlns:a16="http://schemas.microsoft.com/office/drawing/2014/main" id="{728CF005-A4AB-4B05-B5E6-6EBE679ABA80}"/>
            </a:ext>
          </a:extLst>
        </xdr:cNvPr>
        <xdr:cNvCxnSpPr/>
      </xdr:nvCxnSpPr>
      <xdr:spPr>
        <a:xfrm>
          <a:off x="17988280" y="13853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78739</xdr:rowOff>
    </xdr:from>
    <xdr:to>
      <xdr:col>102</xdr:col>
      <xdr:colOff>165100</xdr:colOff>
      <xdr:row>83</xdr:row>
      <xdr:rowOff>8889</xdr:rowOff>
    </xdr:to>
    <xdr:sp macro="" textlink="">
      <xdr:nvSpPr>
        <xdr:cNvPr id="724" name="楕円 723">
          <a:extLst>
            <a:ext uri="{FF2B5EF4-FFF2-40B4-BE49-F238E27FC236}">
              <a16:creationId xmlns:a16="http://schemas.microsoft.com/office/drawing/2014/main" id="{0BB4E0F3-E18D-47CB-AA05-9D635F6DC5C3}"/>
            </a:ext>
          </a:extLst>
        </xdr:cNvPr>
        <xdr:cNvSpPr/>
      </xdr:nvSpPr>
      <xdr:spPr>
        <a:xfrm>
          <a:off x="171627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106680</xdr:rowOff>
    </xdr:from>
    <xdr:to>
      <xdr:col>107</xdr:col>
      <xdr:colOff>50800</xdr:colOff>
      <xdr:row>82</xdr:row>
      <xdr:rowOff>129539</xdr:rowOff>
    </xdr:to>
    <xdr:cxnSp macro="">
      <xdr:nvCxnSpPr>
        <xdr:cNvPr id="725" name="直線コネクタ 724">
          <a:extLst>
            <a:ext uri="{FF2B5EF4-FFF2-40B4-BE49-F238E27FC236}">
              <a16:creationId xmlns:a16="http://schemas.microsoft.com/office/drawing/2014/main" id="{45C10603-E81B-436C-81DC-AF92003067E4}"/>
            </a:ext>
          </a:extLst>
        </xdr:cNvPr>
        <xdr:cNvCxnSpPr/>
      </xdr:nvCxnSpPr>
      <xdr:spPr>
        <a:xfrm flipV="1">
          <a:off x="17213580" y="13853160"/>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726" name="楕円 725">
          <a:extLst>
            <a:ext uri="{FF2B5EF4-FFF2-40B4-BE49-F238E27FC236}">
              <a16:creationId xmlns:a16="http://schemas.microsoft.com/office/drawing/2014/main" id="{EA20681E-CAE7-4EB7-B193-FF292533FAD0}"/>
            </a:ext>
          </a:extLst>
        </xdr:cNvPr>
        <xdr:cNvSpPr/>
      </xdr:nvSpPr>
      <xdr:spPr>
        <a:xfrm>
          <a:off x="1638808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129539</xdr:rowOff>
    </xdr:from>
    <xdr:to>
      <xdr:col>102</xdr:col>
      <xdr:colOff>114300</xdr:colOff>
      <xdr:row>82</xdr:row>
      <xdr:rowOff>129539</xdr:rowOff>
    </xdr:to>
    <xdr:cxnSp macro="">
      <xdr:nvCxnSpPr>
        <xdr:cNvPr id="727" name="直線コネクタ 726">
          <a:extLst>
            <a:ext uri="{FF2B5EF4-FFF2-40B4-BE49-F238E27FC236}">
              <a16:creationId xmlns:a16="http://schemas.microsoft.com/office/drawing/2014/main" id="{EAEEEA84-A411-4AFD-A27F-32700F64E986}"/>
            </a:ext>
          </a:extLst>
        </xdr:cNvPr>
        <xdr:cNvCxnSpPr/>
      </xdr:nvCxnSpPr>
      <xdr:spPr>
        <a:xfrm>
          <a:off x="16431260" y="1387601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6AD7EC24-7C7F-4699-A0A6-2D5878C6D779}"/>
            </a:ext>
          </a:extLst>
        </xdr:cNvPr>
        <xdr:cNvSpPr txBox="1"/>
      </xdr:nvSpPr>
      <xdr:spPr>
        <a:xfrm>
          <a:off x="185611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4307D3B3-5285-4140-B9C3-D000E6E70AAF}"/>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7E0C10B3-EF26-4AF3-AC05-C1694E0318A6}"/>
            </a:ext>
          </a:extLst>
        </xdr:cNvPr>
        <xdr:cNvSpPr txBox="1"/>
      </xdr:nvSpPr>
      <xdr:spPr>
        <a:xfrm>
          <a:off x="170015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11447</xdr:rowOff>
    </xdr:from>
    <xdr:ext cx="469744" cy="259045"/>
    <xdr:sp macro="" textlink="">
      <xdr:nvSpPr>
        <xdr:cNvPr id="731" name="n_4aveValue【児童館】&#10;一人当たり面積">
          <a:extLst>
            <a:ext uri="{FF2B5EF4-FFF2-40B4-BE49-F238E27FC236}">
              <a16:creationId xmlns:a16="http://schemas.microsoft.com/office/drawing/2014/main" id="{C16429CE-4C00-40AA-9ECB-D0D8B77078AE}"/>
            </a:ext>
          </a:extLst>
        </xdr:cNvPr>
        <xdr:cNvSpPr txBox="1"/>
      </xdr:nvSpPr>
      <xdr:spPr>
        <a:xfrm>
          <a:off x="162268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2557</xdr:rowOff>
    </xdr:from>
    <xdr:ext cx="469744" cy="259045"/>
    <xdr:sp macro="" textlink="">
      <xdr:nvSpPr>
        <xdr:cNvPr id="732" name="n_1mainValue【児童館】&#10;一人当たり面積">
          <a:extLst>
            <a:ext uri="{FF2B5EF4-FFF2-40B4-BE49-F238E27FC236}">
              <a16:creationId xmlns:a16="http://schemas.microsoft.com/office/drawing/2014/main" id="{60435553-B95F-4147-9998-1E93EB957F84}"/>
            </a:ext>
          </a:extLst>
        </xdr:cNvPr>
        <xdr:cNvSpPr txBox="1"/>
      </xdr:nvSpPr>
      <xdr:spPr>
        <a:xfrm>
          <a:off x="18561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2557</xdr:rowOff>
    </xdr:from>
    <xdr:ext cx="469744" cy="259045"/>
    <xdr:sp macro="" textlink="">
      <xdr:nvSpPr>
        <xdr:cNvPr id="733" name="n_2mainValue【児童館】&#10;一人当たり面積">
          <a:extLst>
            <a:ext uri="{FF2B5EF4-FFF2-40B4-BE49-F238E27FC236}">
              <a16:creationId xmlns:a16="http://schemas.microsoft.com/office/drawing/2014/main" id="{1365774D-0B2F-4F6E-B92E-E1A4FC43D06C}"/>
            </a:ext>
          </a:extLst>
        </xdr:cNvPr>
        <xdr:cNvSpPr txBox="1"/>
      </xdr:nvSpPr>
      <xdr:spPr>
        <a:xfrm>
          <a:off x="1777626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734" name="n_3mainValue【児童館】&#10;一人当たり面積">
          <a:extLst>
            <a:ext uri="{FF2B5EF4-FFF2-40B4-BE49-F238E27FC236}">
              <a16:creationId xmlns:a16="http://schemas.microsoft.com/office/drawing/2014/main" id="{971A78A7-7299-4DB0-9A4F-3CBEFA4471D4}"/>
            </a:ext>
          </a:extLst>
        </xdr:cNvPr>
        <xdr:cNvSpPr txBox="1"/>
      </xdr:nvSpPr>
      <xdr:spPr>
        <a:xfrm>
          <a:off x="170015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735" name="n_4mainValue【児童館】&#10;一人当たり面積">
          <a:extLst>
            <a:ext uri="{FF2B5EF4-FFF2-40B4-BE49-F238E27FC236}">
              <a16:creationId xmlns:a16="http://schemas.microsoft.com/office/drawing/2014/main" id="{94443F74-D0EF-46F3-A4BB-FFD5BE9C2B09}"/>
            </a:ext>
          </a:extLst>
        </xdr:cNvPr>
        <xdr:cNvSpPr txBox="1"/>
      </xdr:nvSpPr>
      <xdr:spPr>
        <a:xfrm>
          <a:off x="162268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7BDA3E1-D0D1-4261-893E-CBCD1F35962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1946132C-6AE2-4C00-9D8E-54C4451D1BF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892EA2C-F034-4479-A499-E87A9EB30B9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DE6180A-0A20-48A9-82DF-91955E16CB4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D89C5EC0-12C4-4AC0-A585-AED9B6E8493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E3D7463-7B07-4C52-A730-78DD0E61432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9421B842-86E3-47AD-9539-A7868EBFDFB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7137682B-3875-4A91-83E1-62142A691E9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1FE87DCD-AA08-4FD4-91A7-3D23335ECEA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F73BF0B4-D4D5-45E9-926D-7042708320D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93A7D0CA-C8BC-4CE9-8A39-F86CF1B6F75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32108B87-EDB1-4D0C-AF01-A10BBEAC3723}"/>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B6BE70EA-9D29-43CF-AB4F-4F3510A30578}"/>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AD693257-CB9B-4388-9F6A-475A75828A83}"/>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A7E3AEEC-941E-4139-BBE5-7A99B241B5C2}"/>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9877D71C-4755-4BD7-A0F7-5160919AFE09}"/>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CD72D835-32B2-4A5C-B8B1-6A0AC4F758DC}"/>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24733132-68E2-4212-84C7-053A5967C563}"/>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EB4186B4-947F-4FFA-B0F9-C9DFC3D4A56F}"/>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F4CE3A9D-D0FC-4F82-AD15-231D42D644C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64BE4C30-96D4-4FDC-ADC9-C5EA59AD733E}"/>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1DE87E5-3B37-4146-9D21-8FDFDF506F1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791B7EAE-BCD3-4400-A56C-70EC015FEE9C}"/>
            </a:ext>
          </a:extLst>
        </xdr:cNvPr>
        <xdr:cNvCxnSpPr/>
      </xdr:nvCxnSpPr>
      <xdr:spPr>
        <a:xfrm flipV="1">
          <a:off x="14375764" y="16780763"/>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C1578C3F-53B2-4E83-AF79-94ABEB93D18A}"/>
            </a:ext>
          </a:extLst>
        </xdr:cNvPr>
        <xdr:cNvSpPr txBox="1"/>
      </xdr:nvSpPr>
      <xdr:spPr>
        <a:xfrm>
          <a:off x="144145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016D846C-C489-49F9-B2E1-69A35CE034B1}"/>
            </a:ext>
          </a:extLst>
        </xdr:cNvPr>
        <xdr:cNvCxnSpPr/>
      </xdr:nvCxnSpPr>
      <xdr:spPr>
        <a:xfrm>
          <a:off x="1428750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321365ED-E9A5-4B7B-92DB-9BD2AB314806}"/>
            </a:ext>
          </a:extLst>
        </xdr:cNvPr>
        <xdr:cNvSpPr txBox="1"/>
      </xdr:nvSpPr>
      <xdr:spPr>
        <a:xfrm>
          <a:off x="14414500" y="16563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F4B42C85-FDE2-43C4-8884-1B74C4B303D2}"/>
            </a:ext>
          </a:extLst>
        </xdr:cNvPr>
        <xdr:cNvCxnSpPr/>
      </xdr:nvCxnSpPr>
      <xdr:spPr>
        <a:xfrm>
          <a:off x="14287500" y="16780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59D08800-0C2A-4D10-B660-D2E8A43FECA0}"/>
            </a:ext>
          </a:extLst>
        </xdr:cNvPr>
        <xdr:cNvSpPr txBox="1"/>
      </xdr:nvSpPr>
      <xdr:spPr>
        <a:xfrm>
          <a:off x="14414500" y="17219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316421B1-EC04-4608-AA7F-7D052894B941}"/>
            </a:ext>
          </a:extLst>
        </xdr:cNvPr>
        <xdr:cNvSpPr/>
      </xdr:nvSpPr>
      <xdr:spPr>
        <a:xfrm>
          <a:off x="14325600" y="1724126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D6746F97-576B-4E4E-B3B6-BBDF45132D63}"/>
            </a:ext>
          </a:extLst>
        </xdr:cNvPr>
        <xdr:cNvSpPr/>
      </xdr:nvSpPr>
      <xdr:spPr>
        <a:xfrm>
          <a:off x="1357884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F1380405-D5CC-4456-ACEC-EFE375C7710E}"/>
            </a:ext>
          </a:extLst>
        </xdr:cNvPr>
        <xdr:cNvSpPr/>
      </xdr:nvSpPr>
      <xdr:spPr>
        <a:xfrm>
          <a:off x="12804140" y="17190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0BE16E05-2CAB-4C8B-92B4-EF18A59812BE}"/>
            </a:ext>
          </a:extLst>
        </xdr:cNvPr>
        <xdr:cNvSpPr/>
      </xdr:nvSpPr>
      <xdr:spPr>
        <a:xfrm>
          <a:off x="12029440" y="17170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160274</xdr:rowOff>
    </xdr:from>
    <xdr:to>
      <xdr:col>67</xdr:col>
      <xdr:colOff>101600</xdr:colOff>
      <xdr:row>102</xdr:row>
      <xdr:rowOff>90424</xdr:rowOff>
    </xdr:to>
    <xdr:sp macro="" textlink="">
      <xdr:nvSpPr>
        <xdr:cNvPr id="768" name="フローチャート: 判断 767">
          <a:extLst>
            <a:ext uri="{FF2B5EF4-FFF2-40B4-BE49-F238E27FC236}">
              <a16:creationId xmlns:a16="http://schemas.microsoft.com/office/drawing/2014/main" id="{658FAFA9-95FB-4327-AECE-8B7A1E31EE75}"/>
            </a:ext>
          </a:extLst>
        </xdr:cNvPr>
        <xdr:cNvSpPr/>
      </xdr:nvSpPr>
      <xdr:spPr>
        <a:xfrm>
          <a:off x="11231880" y="17091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9F44D6B-1A3C-4F11-9829-1F09A0AB68C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17BDE5F-0611-4660-88EB-776445B5F06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E73A812-1028-4A8C-A6F3-0E596EB488A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D769775-B9F6-4671-ABDD-050903BF06A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8F0A94C-AB97-4D73-853D-668385B1654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16256</xdr:rowOff>
    </xdr:from>
    <xdr:to>
      <xdr:col>85</xdr:col>
      <xdr:colOff>177800</xdr:colOff>
      <xdr:row>101</xdr:row>
      <xdr:rowOff>117856</xdr:rowOff>
    </xdr:to>
    <xdr:sp macro="" textlink="">
      <xdr:nvSpPr>
        <xdr:cNvPr id="774" name="楕円 773">
          <a:extLst>
            <a:ext uri="{FF2B5EF4-FFF2-40B4-BE49-F238E27FC236}">
              <a16:creationId xmlns:a16="http://schemas.microsoft.com/office/drawing/2014/main" id="{4B1B6D0A-3052-4DB3-A29B-B2AB36FE2619}"/>
            </a:ext>
          </a:extLst>
        </xdr:cNvPr>
        <xdr:cNvSpPr/>
      </xdr:nvSpPr>
      <xdr:spPr>
        <a:xfrm>
          <a:off x="14325600" y="169478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39133</xdr:rowOff>
    </xdr:from>
    <xdr:ext cx="405111" cy="259045"/>
    <xdr:sp macro="" textlink="">
      <xdr:nvSpPr>
        <xdr:cNvPr id="775" name="【公民館】&#10;有形固定資産減価償却率該当値テキスト">
          <a:extLst>
            <a:ext uri="{FF2B5EF4-FFF2-40B4-BE49-F238E27FC236}">
              <a16:creationId xmlns:a16="http://schemas.microsoft.com/office/drawing/2014/main" id="{E4EB616E-F244-4946-B6C8-8F8E8759C31F}"/>
            </a:ext>
          </a:extLst>
        </xdr:cNvPr>
        <xdr:cNvSpPr txBox="1"/>
      </xdr:nvSpPr>
      <xdr:spPr>
        <a:xfrm>
          <a:off x="14414500" y="1680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116839</xdr:rowOff>
    </xdr:from>
    <xdr:to>
      <xdr:col>81</xdr:col>
      <xdr:colOff>101600</xdr:colOff>
      <xdr:row>101</xdr:row>
      <xdr:rowOff>46989</xdr:rowOff>
    </xdr:to>
    <xdr:sp macro="" textlink="">
      <xdr:nvSpPr>
        <xdr:cNvPr id="776" name="楕円 775">
          <a:extLst>
            <a:ext uri="{FF2B5EF4-FFF2-40B4-BE49-F238E27FC236}">
              <a16:creationId xmlns:a16="http://schemas.microsoft.com/office/drawing/2014/main" id="{F528CD42-EE58-4522-B5A7-9DFB1D03E5F3}"/>
            </a:ext>
          </a:extLst>
        </xdr:cNvPr>
        <xdr:cNvSpPr/>
      </xdr:nvSpPr>
      <xdr:spPr>
        <a:xfrm>
          <a:off x="13578840" y="16880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167639</xdr:rowOff>
    </xdr:from>
    <xdr:to>
      <xdr:col>85</xdr:col>
      <xdr:colOff>127000</xdr:colOff>
      <xdr:row>101</xdr:row>
      <xdr:rowOff>67056</xdr:rowOff>
    </xdr:to>
    <xdr:cxnSp macro="">
      <xdr:nvCxnSpPr>
        <xdr:cNvPr id="777" name="直線コネクタ 776">
          <a:extLst>
            <a:ext uri="{FF2B5EF4-FFF2-40B4-BE49-F238E27FC236}">
              <a16:creationId xmlns:a16="http://schemas.microsoft.com/office/drawing/2014/main" id="{FC752B9A-B4CC-44DD-B898-F04F6E75AF94}"/>
            </a:ext>
          </a:extLst>
        </xdr:cNvPr>
        <xdr:cNvCxnSpPr/>
      </xdr:nvCxnSpPr>
      <xdr:spPr>
        <a:xfrm>
          <a:off x="13629640" y="16931639"/>
          <a:ext cx="746760" cy="6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52832</xdr:rowOff>
    </xdr:from>
    <xdr:to>
      <xdr:col>76</xdr:col>
      <xdr:colOff>165100</xdr:colOff>
      <xdr:row>100</xdr:row>
      <xdr:rowOff>154432</xdr:rowOff>
    </xdr:to>
    <xdr:sp macro="" textlink="">
      <xdr:nvSpPr>
        <xdr:cNvPr id="778" name="楕円 777">
          <a:extLst>
            <a:ext uri="{FF2B5EF4-FFF2-40B4-BE49-F238E27FC236}">
              <a16:creationId xmlns:a16="http://schemas.microsoft.com/office/drawing/2014/main" id="{54F96C3E-72AA-477A-8291-F355530E477B}"/>
            </a:ext>
          </a:extLst>
        </xdr:cNvPr>
        <xdr:cNvSpPr/>
      </xdr:nvSpPr>
      <xdr:spPr>
        <a:xfrm>
          <a:off x="12804140" y="1681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103632</xdr:rowOff>
    </xdr:from>
    <xdr:to>
      <xdr:col>81</xdr:col>
      <xdr:colOff>50800</xdr:colOff>
      <xdr:row>100</xdr:row>
      <xdr:rowOff>167639</xdr:rowOff>
    </xdr:to>
    <xdr:cxnSp macro="">
      <xdr:nvCxnSpPr>
        <xdr:cNvPr id="779" name="直線コネクタ 778">
          <a:extLst>
            <a:ext uri="{FF2B5EF4-FFF2-40B4-BE49-F238E27FC236}">
              <a16:creationId xmlns:a16="http://schemas.microsoft.com/office/drawing/2014/main" id="{44FDFE44-2113-4239-B4FD-07C6A272BC13}"/>
            </a:ext>
          </a:extLst>
        </xdr:cNvPr>
        <xdr:cNvCxnSpPr/>
      </xdr:nvCxnSpPr>
      <xdr:spPr>
        <a:xfrm>
          <a:off x="12854940" y="16867632"/>
          <a:ext cx="7747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18542</xdr:rowOff>
    </xdr:from>
    <xdr:to>
      <xdr:col>72</xdr:col>
      <xdr:colOff>38100</xdr:colOff>
      <xdr:row>100</xdr:row>
      <xdr:rowOff>120142</xdr:rowOff>
    </xdr:to>
    <xdr:sp macro="" textlink="">
      <xdr:nvSpPr>
        <xdr:cNvPr id="780" name="楕円 779">
          <a:extLst>
            <a:ext uri="{FF2B5EF4-FFF2-40B4-BE49-F238E27FC236}">
              <a16:creationId xmlns:a16="http://schemas.microsoft.com/office/drawing/2014/main" id="{BF57AA73-A97A-40A7-AF6F-2D0DEF52778A}"/>
            </a:ext>
          </a:extLst>
        </xdr:cNvPr>
        <xdr:cNvSpPr/>
      </xdr:nvSpPr>
      <xdr:spPr>
        <a:xfrm>
          <a:off x="12029440" y="167825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69342</xdr:rowOff>
    </xdr:from>
    <xdr:to>
      <xdr:col>76</xdr:col>
      <xdr:colOff>114300</xdr:colOff>
      <xdr:row>100</xdr:row>
      <xdr:rowOff>103632</xdr:rowOff>
    </xdr:to>
    <xdr:cxnSp macro="">
      <xdr:nvCxnSpPr>
        <xdr:cNvPr id="781" name="直線コネクタ 780">
          <a:extLst>
            <a:ext uri="{FF2B5EF4-FFF2-40B4-BE49-F238E27FC236}">
              <a16:creationId xmlns:a16="http://schemas.microsoft.com/office/drawing/2014/main" id="{8004F24D-8174-41A1-8BF0-703AA306752A}"/>
            </a:ext>
          </a:extLst>
        </xdr:cNvPr>
        <xdr:cNvCxnSpPr/>
      </xdr:nvCxnSpPr>
      <xdr:spPr>
        <a:xfrm>
          <a:off x="12072620" y="16833342"/>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141987</xdr:rowOff>
    </xdr:from>
    <xdr:to>
      <xdr:col>67</xdr:col>
      <xdr:colOff>101600</xdr:colOff>
      <xdr:row>100</xdr:row>
      <xdr:rowOff>72137</xdr:rowOff>
    </xdr:to>
    <xdr:sp macro="" textlink="">
      <xdr:nvSpPr>
        <xdr:cNvPr id="782" name="楕円 781">
          <a:extLst>
            <a:ext uri="{FF2B5EF4-FFF2-40B4-BE49-F238E27FC236}">
              <a16:creationId xmlns:a16="http://schemas.microsoft.com/office/drawing/2014/main" id="{470C8B29-DDC3-48A5-8357-B2750A56E1C3}"/>
            </a:ext>
          </a:extLst>
        </xdr:cNvPr>
        <xdr:cNvSpPr/>
      </xdr:nvSpPr>
      <xdr:spPr>
        <a:xfrm>
          <a:off x="11231880" y="16738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21337</xdr:rowOff>
    </xdr:from>
    <xdr:to>
      <xdr:col>71</xdr:col>
      <xdr:colOff>177800</xdr:colOff>
      <xdr:row>100</xdr:row>
      <xdr:rowOff>69342</xdr:rowOff>
    </xdr:to>
    <xdr:cxnSp macro="">
      <xdr:nvCxnSpPr>
        <xdr:cNvPr id="783" name="直線コネクタ 782">
          <a:extLst>
            <a:ext uri="{FF2B5EF4-FFF2-40B4-BE49-F238E27FC236}">
              <a16:creationId xmlns:a16="http://schemas.microsoft.com/office/drawing/2014/main" id="{32D37DDF-DA78-44FE-82A1-074B3548B2B5}"/>
            </a:ext>
          </a:extLst>
        </xdr:cNvPr>
        <xdr:cNvCxnSpPr/>
      </xdr:nvCxnSpPr>
      <xdr:spPr>
        <a:xfrm>
          <a:off x="11282680" y="16785337"/>
          <a:ext cx="78994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892D4E51-A1D5-4FB2-9382-CA97CEE72737}"/>
            </a:ext>
          </a:extLst>
        </xdr:cNvPr>
        <xdr:cNvSpPr txBox="1"/>
      </xdr:nvSpPr>
      <xdr:spPr>
        <a:xfrm>
          <a:off x="13437244" y="17311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3CDE10A3-013E-4C7A-8854-07788FBDF765}"/>
            </a:ext>
          </a:extLst>
        </xdr:cNvPr>
        <xdr:cNvSpPr txBox="1"/>
      </xdr:nvSpPr>
      <xdr:spPr>
        <a:xfrm>
          <a:off x="12675244" y="172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1124110A-18BB-41C3-B33D-7C6E69868F57}"/>
            </a:ext>
          </a:extLst>
        </xdr:cNvPr>
        <xdr:cNvSpPr txBox="1"/>
      </xdr:nvSpPr>
      <xdr:spPr>
        <a:xfrm>
          <a:off x="11900544" y="1726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81551</xdr:rowOff>
    </xdr:from>
    <xdr:ext cx="405111" cy="259045"/>
    <xdr:sp macro="" textlink="">
      <xdr:nvSpPr>
        <xdr:cNvPr id="787" name="n_4aveValue【公民館】&#10;有形固定資産減価償却率">
          <a:extLst>
            <a:ext uri="{FF2B5EF4-FFF2-40B4-BE49-F238E27FC236}">
              <a16:creationId xmlns:a16="http://schemas.microsoft.com/office/drawing/2014/main" id="{9E31FEAE-2C0A-4710-A91D-E655BF8BACDA}"/>
            </a:ext>
          </a:extLst>
        </xdr:cNvPr>
        <xdr:cNvSpPr txBox="1"/>
      </xdr:nvSpPr>
      <xdr:spPr>
        <a:xfrm>
          <a:off x="11102984" y="17180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63516</xdr:rowOff>
    </xdr:from>
    <xdr:ext cx="405111" cy="259045"/>
    <xdr:sp macro="" textlink="">
      <xdr:nvSpPr>
        <xdr:cNvPr id="788" name="n_1mainValue【公民館】&#10;有形固定資産減価償却率">
          <a:extLst>
            <a:ext uri="{FF2B5EF4-FFF2-40B4-BE49-F238E27FC236}">
              <a16:creationId xmlns:a16="http://schemas.microsoft.com/office/drawing/2014/main" id="{3DA8C6AC-4A6B-4A88-B2B0-07B9482D9EF1}"/>
            </a:ext>
          </a:extLst>
        </xdr:cNvPr>
        <xdr:cNvSpPr txBox="1"/>
      </xdr:nvSpPr>
      <xdr:spPr>
        <a:xfrm>
          <a:off x="13437244" y="1665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170959</xdr:rowOff>
    </xdr:from>
    <xdr:ext cx="405111" cy="259045"/>
    <xdr:sp macro="" textlink="">
      <xdr:nvSpPr>
        <xdr:cNvPr id="789" name="n_2mainValue【公民館】&#10;有形固定資産減価償却率">
          <a:extLst>
            <a:ext uri="{FF2B5EF4-FFF2-40B4-BE49-F238E27FC236}">
              <a16:creationId xmlns:a16="http://schemas.microsoft.com/office/drawing/2014/main" id="{962A7086-1EED-442F-BAF9-636A581E0306}"/>
            </a:ext>
          </a:extLst>
        </xdr:cNvPr>
        <xdr:cNvSpPr txBox="1"/>
      </xdr:nvSpPr>
      <xdr:spPr>
        <a:xfrm>
          <a:off x="12675244" y="1659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136669</xdr:rowOff>
    </xdr:from>
    <xdr:ext cx="405111" cy="259045"/>
    <xdr:sp macro="" textlink="">
      <xdr:nvSpPr>
        <xdr:cNvPr id="790" name="n_3mainValue【公民館】&#10;有形固定資産減価償却率">
          <a:extLst>
            <a:ext uri="{FF2B5EF4-FFF2-40B4-BE49-F238E27FC236}">
              <a16:creationId xmlns:a16="http://schemas.microsoft.com/office/drawing/2014/main" id="{316D07B4-5052-493C-BBB8-8E79D51FD926}"/>
            </a:ext>
          </a:extLst>
        </xdr:cNvPr>
        <xdr:cNvSpPr txBox="1"/>
      </xdr:nvSpPr>
      <xdr:spPr>
        <a:xfrm>
          <a:off x="11900544" y="1656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88664</xdr:rowOff>
    </xdr:from>
    <xdr:ext cx="405111" cy="259045"/>
    <xdr:sp macro="" textlink="">
      <xdr:nvSpPr>
        <xdr:cNvPr id="791" name="n_4mainValue【公民館】&#10;有形固定資産減価償却率">
          <a:extLst>
            <a:ext uri="{FF2B5EF4-FFF2-40B4-BE49-F238E27FC236}">
              <a16:creationId xmlns:a16="http://schemas.microsoft.com/office/drawing/2014/main" id="{3DFDA7D4-5A2A-4AB2-8D22-13170B6CEC29}"/>
            </a:ext>
          </a:extLst>
        </xdr:cNvPr>
        <xdr:cNvSpPr txBox="1"/>
      </xdr:nvSpPr>
      <xdr:spPr>
        <a:xfrm>
          <a:off x="11102984" y="1651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9FE6E81E-088C-41D0-8707-DE051B213F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4E305DF3-ABBD-4DBF-96DA-2D0602C53C4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9AE94BE-81EF-4DDF-8FF4-1EFD284F53F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4547967-2904-411B-B624-4155F16620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E61FB106-CA23-4609-B606-15EDEA8A31B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73CB5BB9-5B08-442D-BCCE-58996F9C0BB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E0D8CC3-327A-441A-AD7C-D61EF0D3DC6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D2C593A2-01A8-4F7A-8F12-0AB6D3EB165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105BE26-45EE-4BED-B27A-2EE492B1B6B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517FF792-B312-497D-AD6D-2A8812C1376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C554AE2A-9A73-49A0-AD8F-F0D818D30005}"/>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9298D197-2055-4A6A-9904-866B2315B84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AE5C818-3D6A-42AB-A7A8-28E98E95DB8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6C2B1430-E293-4D33-BCAC-46CC77E3B8F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CA0D6A8B-97FB-4099-B30A-118D5114173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E834F05A-4836-4991-AEF2-1ACD36C8FCED}"/>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57151FCD-3031-46ED-86F3-57381049BCB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BB457416-6322-45D0-AAB6-9AABB89A717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15E9C7DC-45D9-4594-B26D-5A6DE56BCE5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89AC9281-17E7-444B-BE28-3A4E939A8359}"/>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44B22058-004B-4688-AE14-CADF61E8218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EB333ECD-BB6A-4189-8862-E293B16A95B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FB6D446E-34BA-4873-8C39-A1E123A0E0E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DDB029CC-6CE2-4486-BBA3-45C287308CE9}"/>
            </a:ext>
          </a:extLst>
        </xdr:cNvPr>
        <xdr:cNvCxnSpPr/>
      </xdr:nvCxnSpPr>
      <xdr:spPr>
        <a:xfrm flipV="1">
          <a:off x="19509104" y="1673733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3ABC96BB-4AEC-440D-B02A-9C9C80F4101A}"/>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90D88E7D-7646-451F-A76F-0A73D47BCB71}"/>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003BA772-CE58-4C58-BDC6-A63EF3F6ECAD}"/>
            </a:ext>
          </a:extLst>
        </xdr:cNvPr>
        <xdr:cNvSpPr txBox="1"/>
      </xdr:nvSpPr>
      <xdr:spPr>
        <a:xfrm>
          <a:off x="19547840" y="1651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F9EFD961-093A-4028-ABF8-124E207C70C5}"/>
            </a:ext>
          </a:extLst>
        </xdr:cNvPr>
        <xdr:cNvCxnSpPr/>
      </xdr:nvCxnSpPr>
      <xdr:spPr>
        <a:xfrm>
          <a:off x="19443700" y="1673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95D59781-1FE1-4B34-A625-BE2369B50D67}"/>
            </a:ext>
          </a:extLst>
        </xdr:cNvPr>
        <xdr:cNvSpPr txBox="1"/>
      </xdr:nvSpPr>
      <xdr:spPr>
        <a:xfrm>
          <a:off x="1954784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D8CE26E8-C239-4ED6-807D-2C5CD8414F12}"/>
            </a:ext>
          </a:extLst>
        </xdr:cNvPr>
        <xdr:cNvSpPr/>
      </xdr:nvSpPr>
      <xdr:spPr>
        <a:xfrm>
          <a:off x="194589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864F5FEF-3FB7-432D-AC6F-7115ECCCBD8E}"/>
            </a:ext>
          </a:extLst>
        </xdr:cNvPr>
        <xdr:cNvSpPr/>
      </xdr:nvSpPr>
      <xdr:spPr>
        <a:xfrm>
          <a:off x="1873504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D6E31B3F-E442-4928-9DAF-180EE1BA34B6}"/>
            </a:ext>
          </a:extLst>
        </xdr:cNvPr>
        <xdr:cNvSpPr/>
      </xdr:nvSpPr>
      <xdr:spPr>
        <a:xfrm>
          <a:off x="179374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8C279CA5-AAD9-43E6-9AFC-614DAA166A67}"/>
            </a:ext>
          </a:extLst>
        </xdr:cNvPr>
        <xdr:cNvSpPr/>
      </xdr:nvSpPr>
      <xdr:spPr>
        <a:xfrm>
          <a:off x="171627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5" name="フローチャート: 判断 824">
          <a:extLst>
            <a:ext uri="{FF2B5EF4-FFF2-40B4-BE49-F238E27FC236}">
              <a16:creationId xmlns:a16="http://schemas.microsoft.com/office/drawing/2014/main" id="{2088ED3D-66E6-422A-8DA9-27F54ACEE6EE}"/>
            </a:ext>
          </a:extLst>
        </xdr:cNvPr>
        <xdr:cNvSpPr/>
      </xdr:nvSpPr>
      <xdr:spPr>
        <a:xfrm>
          <a:off x="16388080" y="17589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6356C7D-E8C7-4C43-B4D2-DDFCFEEFE6F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FA2C715-4971-431D-BEC6-B00C9B4DC97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619ED63-B384-4AA5-B19B-71156EDF912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830EEC1-67F7-4B91-AF90-21D96C752ED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D1E90E1-BAEE-4ADD-8A5C-E67DC713B78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31" name="楕円 830">
          <a:extLst>
            <a:ext uri="{FF2B5EF4-FFF2-40B4-BE49-F238E27FC236}">
              <a16:creationId xmlns:a16="http://schemas.microsoft.com/office/drawing/2014/main" id="{20122C21-EB92-423B-BD91-817331BA23E5}"/>
            </a:ext>
          </a:extLst>
        </xdr:cNvPr>
        <xdr:cNvSpPr/>
      </xdr:nvSpPr>
      <xdr:spPr>
        <a:xfrm>
          <a:off x="1945894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60977</xdr:rowOff>
    </xdr:from>
    <xdr:ext cx="469744" cy="259045"/>
    <xdr:sp macro="" textlink="">
      <xdr:nvSpPr>
        <xdr:cNvPr id="832" name="【公民館】&#10;一人当たり面積該当値テキスト">
          <a:extLst>
            <a:ext uri="{FF2B5EF4-FFF2-40B4-BE49-F238E27FC236}">
              <a16:creationId xmlns:a16="http://schemas.microsoft.com/office/drawing/2014/main" id="{2D440936-3F53-4356-AEC3-E0C631153765}"/>
            </a:ext>
          </a:extLst>
        </xdr:cNvPr>
        <xdr:cNvSpPr txBox="1"/>
      </xdr:nvSpPr>
      <xdr:spPr>
        <a:xfrm>
          <a:off x="19547840" y="1766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833" name="楕円 832">
          <a:extLst>
            <a:ext uri="{FF2B5EF4-FFF2-40B4-BE49-F238E27FC236}">
              <a16:creationId xmlns:a16="http://schemas.microsoft.com/office/drawing/2014/main" id="{F54A32B1-C783-4040-9B19-F396C2192DCD}"/>
            </a:ext>
          </a:extLst>
        </xdr:cNvPr>
        <xdr:cNvSpPr/>
      </xdr:nvSpPr>
      <xdr:spPr>
        <a:xfrm>
          <a:off x="1873504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105</xdr:row>
      <xdr:rowOff>133350</xdr:rowOff>
    </xdr:to>
    <xdr:cxnSp macro="">
      <xdr:nvCxnSpPr>
        <xdr:cNvPr id="834" name="直線コネクタ 833">
          <a:extLst>
            <a:ext uri="{FF2B5EF4-FFF2-40B4-BE49-F238E27FC236}">
              <a16:creationId xmlns:a16="http://schemas.microsoft.com/office/drawing/2014/main" id="{46BF6515-6C79-441F-B495-80ADC69C9FBE}"/>
            </a:ext>
          </a:extLst>
        </xdr:cNvPr>
        <xdr:cNvCxnSpPr/>
      </xdr:nvCxnSpPr>
      <xdr:spPr>
        <a:xfrm>
          <a:off x="18778220" y="177355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35" name="楕円 834">
          <a:extLst>
            <a:ext uri="{FF2B5EF4-FFF2-40B4-BE49-F238E27FC236}">
              <a16:creationId xmlns:a16="http://schemas.microsoft.com/office/drawing/2014/main" id="{649189DE-3411-4979-A051-1559F31208CB}"/>
            </a:ext>
          </a:extLst>
        </xdr:cNvPr>
        <xdr:cNvSpPr/>
      </xdr:nvSpPr>
      <xdr:spPr>
        <a:xfrm>
          <a:off x="1793748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133350</xdr:rowOff>
    </xdr:to>
    <xdr:cxnSp macro="">
      <xdr:nvCxnSpPr>
        <xdr:cNvPr id="836" name="直線コネクタ 835">
          <a:extLst>
            <a:ext uri="{FF2B5EF4-FFF2-40B4-BE49-F238E27FC236}">
              <a16:creationId xmlns:a16="http://schemas.microsoft.com/office/drawing/2014/main" id="{4B91BC95-71EF-40BD-A03D-BBFA55D6CC0B}"/>
            </a:ext>
          </a:extLst>
        </xdr:cNvPr>
        <xdr:cNvCxnSpPr/>
      </xdr:nvCxnSpPr>
      <xdr:spPr>
        <a:xfrm>
          <a:off x="17988280" y="17720311"/>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37" name="楕円 836">
          <a:extLst>
            <a:ext uri="{FF2B5EF4-FFF2-40B4-BE49-F238E27FC236}">
              <a16:creationId xmlns:a16="http://schemas.microsoft.com/office/drawing/2014/main" id="{A9BD7AB1-F900-4BC3-BB52-FDD0B1C925A9}"/>
            </a:ext>
          </a:extLst>
        </xdr:cNvPr>
        <xdr:cNvSpPr/>
      </xdr:nvSpPr>
      <xdr:spPr>
        <a:xfrm>
          <a:off x="1716278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133350</xdr:rowOff>
    </xdr:to>
    <xdr:cxnSp macro="">
      <xdr:nvCxnSpPr>
        <xdr:cNvPr id="838" name="直線コネクタ 837">
          <a:extLst>
            <a:ext uri="{FF2B5EF4-FFF2-40B4-BE49-F238E27FC236}">
              <a16:creationId xmlns:a16="http://schemas.microsoft.com/office/drawing/2014/main" id="{A4289F6F-C5E7-4852-8962-CBA5B8AE8D0E}"/>
            </a:ext>
          </a:extLst>
        </xdr:cNvPr>
        <xdr:cNvCxnSpPr/>
      </xdr:nvCxnSpPr>
      <xdr:spPr>
        <a:xfrm flipV="1">
          <a:off x="17213580" y="17720311"/>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39" name="楕円 838">
          <a:extLst>
            <a:ext uri="{FF2B5EF4-FFF2-40B4-BE49-F238E27FC236}">
              <a16:creationId xmlns:a16="http://schemas.microsoft.com/office/drawing/2014/main" id="{B77DC2F5-341D-463E-BCE0-99668BA84139}"/>
            </a:ext>
          </a:extLst>
        </xdr:cNvPr>
        <xdr:cNvSpPr/>
      </xdr:nvSpPr>
      <xdr:spPr>
        <a:xfrm>
          <a:off x="1638808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105</xdr:row>
      <xdr:rowOff>133350</xdr:rowOff>
    </xdr:to>
    <xdr:cxnSp macro="">
      <xdr:nvCxnSpPr>
        <xdr:cNvPr id="840" name="直線コネクタ 839">
          <a:extLst>
            <a:ext uri="{FF2B5EF4-FFF2-40B4-BE49-F238E27FC236}">
              <a16:creationId xmlns:a16="http://schemas.microsoft.com/office/drawing/2014/main" id="{75DA770E-900B-47FD-B829-182AA910B9FB}"/>
            </a:ext>
          </a:extLst>
        </xdr:cNvPr>
        <xdr:cNvCxnSpPr/>
      </xdr:nvCxnSpPr>
      <xdr:spPr>
        <a:xfrm>
          <a:off x="16431260" y="177355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F74A6D3E-FA60-4246-8210-4E08CD179AD3}"/>
            </a:ext>
          </a:extLst>
        </xdr:cNvPr>
        <xdr:cNvSpPr txBox="1"/>
      </xdr:nvSpPr>
      <xdr:spPr>
        <a:xfrm>
          <a:off x="1856112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5762EE0B-7F44-4EFA-8AA0-14B7F58767B9}"/>
            </a:ext>
          </a:extLst>
        </xdr:cNvPr>
        <xdr:cNvSpPr txBox="1"/>
      </xdr:nvSpPr>
      <xdr:spPr>
        <a:xfrm>
          <a:off x="177762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1CEAC785-F3C7-4AAF-AE6C-033E785516C8}"/>
            </a:ext>
          </a:extLst>
        </xdr:cNvPr>
        <xdr:cNvSpPr txBox="1"/>
      </xdr:nvSpPr>
      <xdr:spPr>
        <a:xfrm>
          <a:off x="170015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4" name="n_4aveValue【公民館】&#10;一人当たり面積">
          <a:extLst>
            <a:ext uri="{FF2B5EF4-FFF2-40B4-BE49-F238E27FC236}">
              <a16:creationId xmlns:a16="http://schemas.microsoft.com/office/drawing/2014/main" id="{9E7F2BB8-6DAA-4704-BAF7-24781CFFB53A}"/>
            </a:ext>
          </a:extLst>
        </xdr:cNvPr>
        <xdr:cNvSpPr txBox="1"/>
      </xdr:nvSpPr>
      <xdr:spPr>
        <a:xfrm>
          <a:off x="1622686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3827</xdr:rowOff>
    </xdr:from>
    <xdr:ext cx="469744" cy="259045"/>
    <xdr:sp macro="" textlink="">
      <xdr:nvSpPr>
        <xdr:cNvPr id="845" name="n_1mainValue【公民館】&#10;一人当たり面積">
          <a:extLst>
            <a:ext uri="{FF2B5EF4-FFF2-40B4-BE49-F238E27FC236}">
              <a16:creationId xmlns:a16="http://schemas.microsoft.com/office/drawing/2014/main" id="{A44691CE-AE24-49B9-BBB9-20FE5DB103B1}"/>
            </a:ext>
          </a:extLst>
        </xdr:cNvPr>
        <xdr:cNvSpPr txBox="1"/>
      </xdr:nvSpPr>
      <xdr:spPr>
        <a:xfrm>
          <a:off x="185611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6" name="n_2mainValue【公民館】&#10;一人当たり面積">
          <a:extLst>
            <a:ext uri="{FF2B5EF4-FFF2-40B4-BE49-F238E27FC236}">
              <a16:creationId xmlns:a16="http://schemas.microsoft.com/office/drawing/2014/main" id="{86BB9C7D-3E00-4DB8-B9E1-17D659D5C608}"/>
            </a:ext>
          </a:extLst>
        </xdr:cNvPr>
        <xdr:cNvSpPr txBox="1"/>
      </xdr:nvSpPr>
      <xdr:spPr>
        <a:xfrm>
          <a:off x="177762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47" name="n_3mainValue【公民館】&#10;一人当たり面積">
          <a:extLst>
            <a:ext uri="{FF2B5EF4-FFF2-40B4-BE49-F238E27FC236}">
              <a16:creationId xmlns:a16="http://schemas.microsoft.com/office/drawing/2014/main" id="{0666DC13-6A32-4326-B1A2-6718A5DC8D49}"/>
            </a:ext>
          </a:extLst>
        </xdr:cNvPr>
        <xdr:cNvSpPr txBox="1"/>
      </xdr:nvSpPr>
      <xdr:spPr>
        <a:xfrm>
          <a:off x="170015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8" name="n_4mainValue【公民館】&#10;一人当たり面積">
          <a:extLst>
            <a:ext uri="{FF2B5EF4-FFF2-40B4-BE49-F238E27FC236}">
              <a16:creationId xmlns:a16="http://schemas.microsoft.com/office/drawing/2014/main" id="{338880D5-610C-4A1B-8A73-A908C4AA7555}"/>
            </a:ext>
          </a:extLst>
        </xdr:cNvPr>
        <xdr:cNvSpPr txBox="1"/>
      </xdr:nvSpPr>
      <xdr:spPr>
        <a:xfrm>
          <a:off x="162268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31FFD604-A501-4AC3-843B-A2F1537EF55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A6C04F36-3F58-449C-BBCD-1D64239F528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740349CA-F840-4AD9-BF80-202234B6956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認定こども園・幼稚園・保育所</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学校施設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であり、特に低くなっている施設は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児童館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公民館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である。一人当たりの面積は、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認定こども園・幼稚園・保育所</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児童館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が類似団体と比較して高い数値となっている一方、</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公営住宅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学校施設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は低い値を示している。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公民館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合併特例事業に位置付けて新築・改築を継続して行ってきたため、有形固定資産減価償却率は</a:t>
          </a:r>
          <a:r>
            <a:rPr kumimoji="1" lang="en-US" altLang="ja-JP" sz="1050">
              <a:latin typeface="ＭＳ Ｐゴシック" panose="020B0600070205080204" pitchFamily="50" charset="-128"/>
              <a:ea typeface="ＭＳ Ｐゴシック" panose="020B0600070205080204" pitchFamily="50" charset="-128"/>
            </a:rPr>
            <a:t>47.1%</a:t>
          </a:r>
          <a:r>
            <a:rPr kumimoji="1" lang="ja-JP" altLang="en-US" sz="1050">
              <a:latin typeface="ＭＳ Ｐゴシック" panose="020B0600070205080204" pitchFamily="50" charset="-128"/>
              <a:ea typeface="ＭＳ Ｐゴシック" panose="020B0600070205080204" pitchFamily="50" charset="-128"/>
            </a:rPr>
            <a:t>と類似団体と比べ低い数値となっている。今後の新規整備においても、地域バランスを考慮し、適正な配置・施設総量に留意しながら進めるとともに増加が見込まれる増加が見込まれる管理費の圧縮に努めていく。</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認定こども園・幼稚園・保育所</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一人当たりの面積が類似団体より高い数値となっているのは、市立保育園数が</a:t>
          </a:r>
          <a:r>
            <a:rPr kumimoji="1" lang="en-US" altLang="ja-JP" sz="1050">
              <a:latin typeface="ＭＳ Ｐゴシック" panose="020B0600070205080204" pitchFamily="50" charset="-128"/>
              <a:ea typeface="ＭＳ Ｐゴシック" panose="020B0600070205080204" pitchFamily="50" charset="-128"/>
            </a:rPr>
            <a:t>52</a:t>
          </a:r>
          <a:r>
            <a:rPr kumimoji="1" lang="ja-JP" altLang="en-US" sz="1050">
              <a:latin typeface="ＭＳ Ｐゴシック" panose="020B0600070205080204" pitchFamily="50" charset="-128"/>
              <a:ea typeface="ＭＳ Ｐゴシック" panose="020B0600070205080204" pitchFamily="50" charset="-128"/>
            </a:rPr>
            <a:t>園 と多いためである。有形固定資産減価償却率は、</a:t>
          </a:r>
          <a:r>
            <a:rPr kumimoji="1" lang="en-US" altLang="ja-JP" sz="1050">
              <a:latin typeface="ＭＳ Ｐゴシック" panose="020B0600070205080204" pitchFamily="50" charset="-128"/>
              <a:ea typeface="ＭＳ Ｐゴシック" panose="020B0600070205080204" pitchFamily="50" charset="-128"/>
            </a:rPr>
            <a:t>78.9%</a:t>
          </a:r>
          <a:r>
            <a:rPr kumimoji="1" lang="ja-JP" altLang="en-US" sz="1050">
              <a:latin typeface="ＭＳ Ｐゴシック" panose="020B0600070205080204" pitchFamily="50" charset="-128"/>
              <a:ea typeface="ＭＳ Ｐゴシック" panose="020B0600070205080204" pitchFamily="50" charset="-128"/>
            </a:rPr>
            <a:t>と類似団体と比較して高くなっている。今後は保育所等施設総合管理計画のもと、乳幼児人口と保育需要を把握しながら、施設の長寿命化・適正配置を進めていく。</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学校施設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小中学校は全</a:t>
          </a:r>
          <a:r>
            <a:rPr kumimoji="1" lang="en-US" altLang="ja-JP" sz="1050">
              <a:latin typeface="ＭＳ Ｐゴシック" panose="020B0600070205080204" pitchFamily="50" charset="-128"/>
              <a:ea typeface="ＭＳ Ｐゴシック" panose="020B0600070205080204" pitchFamily="50" charset="-128"/>
            </a:rPr>
            <a:t>61</a:t>
          </a:r>
          <a:r>
            <a:rPr kumimoji="1" lang="ja-JP" altLang="en-US" sz="1050">
              <a:latin typeface="ＭＳ Ｐゴシック" panose="020B0600070205080204" pitchFamily="50" charset="-128"/>
              <a:ea typeface="ＭＳ Ｐゴシック" panose="020B0600070205080204" pitchFamily="50" charset="-128"/>
            </a:rPr>
            <a:t>校と数が多いことに加え、校舎の大半が</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を経過しており、有形固定資産減価償却率は類似団体よりも高い値を示している。今後は「シン学校プロジェクト」の推進により、時代に合わせた学校施設のあり方を検討し、少子化や複合化などを考慮した建て替えを進めていく。</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児童館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一人当たりの面積が類似団体より高い数値となっているのは、児童館の数が</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箇所と多いためである。児童館の大規模改修が進められたことで、有形固定資産減価償却率が</a:t>
          </a:r>
          <a:r>
            <a:rPr kumimoji="1" lang="en-US" altLang="ja-JP" sz="1050">
              <a:latin typeface="ＭＳ Ｐゴシック" panose="020B0600070205080204" pitchFamily="50" charset="-128"/>
              <a:ea typeface="ＭＳ Ｐゴシック" panose="020B0600070205080204" pitchFamily="50" charset="-128"/>
            </a:rPr>
            <a:t>43.5%</a:t>
          </a:r>
          <a:r>
            <a:rPr kumimoji="1" lang="ja-JP" altLang="en-US" sz="1050">
              <a:latin typeface="ＭＳ Ｐゴシック" panose="020B0600070205080204" pitchFamily="50" charset="-128"/>
              <a:ea typeface="ＭＳ Ｐゴシック" panose="020B0600070205080204" pitchFamily="50" charset="-128"/>
            </a:rPr>
            <a:t>と低下し、令和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年度に引き続き類似団体を下回った。</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橋りょう・トンネル</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年度に、橋りょう資産の再算定を行い取得価額を修正した結果、有形固定資産減価償却率が大きく減少した。今後は橋梁保全計画のもと、維持管理コストの低減を目指していく。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3EBBBB-9CCF-4294-BDC4-FFE61253FA0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9F69ED-68B1-4843-9002-A071B062AFB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2504C1-604D-43DD-B6A4-99496F845EC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272ADD-238F-4F35-9587-C9A0B1B7BA9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愛知県一宮市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872B17-686D-4F69-B3A3-8F1BAD3C12D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F5A637-27F8-4FAE-8EB7-368A43569B7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574152-5DFE-4FE0-A69A-B51E211EE7B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7D65EF-7FCF-432E-9A4B-F1DFB90A25D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269381-4D1D-4657-B845-6FC4DAF5A97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1EABAD-2E08-4E36-901F-6A8C02D000D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376,861
367,945
113.82
150,101,737
143,635,209
6,224,657
82,755,226
94,153,326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D089E9-820F-4B46-9641-708B8631C23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13E6C09-C523-4A3A-A799-4A95A897449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0F63FD-BA58-4E51-9A8B-31548ABC835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16.7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EFE68A-6087-4678-BD72-4F86ED655AF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DC2E2F3-2D1C-48CC-8F73-1486BBA310D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AC8F4C8-24D0-4997-84E4-1BBA6923574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476437-5014-4992-BEA5-699E4BF98B3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A9A448-91BE-4588-BCDA-16640270A5E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13A7E8-C484-44D4-AA51-28E2055FBE3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145579-6515-4498-ACE7-A74D0BB0180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EDA216-AD7B-470C-9E02-E4847BFF62B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B8583D-90AF-4A05-9B3A-C8858A58FF2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ABDB00-418C-42D8-9BD4-5A32860561D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75EE9B-1112-435E-8271-46CCD3BC5C3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B66C6B-4676-4AC8-B16C-BD90627402F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F61642-BEA0-40E4-9FE4-B1A52C6B3BE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01C4A0-D53D-4851-ADA8-CC22FB926C6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E3AA26D-5B34-406C-A85A-F9A27D9F5AF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C44144F-E858-4B89-B91C-038C44355A8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7DB3C0-47FF-48CC-A6A9-3D49C685B42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C2D9B9-9764-4141-A869-F199B72076A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E6E997-41AC-4F5F-8563-7B6D482A1E0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580A58-F127-46E7-AC4A-577D6C5FB56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7538A7-09E3-4741-947A-E004460327B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1AA3B88-8354-45B3-9527-1D32811B418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515745-4128-4F9E-8E27-028BF358670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33E547-0211-4F3C-BF13-E9C34DF12C2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20E048-AC1E-4BB8-B036-C9D2A20E302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029D4F-6E9C-40F3-B60E-28E4F52C747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6D5AC7-4812-4E3A-8FC2-EB39DC61C2D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229845-C04D-440D-B047-10EA0848FBA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948C0B-28C2-4224-BD61-1B49AF6F3E1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2E520D-9AA8-4B30-9B1F-26A359115AFA}"/>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F11800D-2B6D-4545-9767-4FF7C4D5B06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9311979-33EC-4D02-929A-7A988CEA5C5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F83256B-5F1D-49C6-B4AC-912CB82AD3F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E2CEBB8-E95D-4BB7-954A-960DF9BC42D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E3323EE-5A17-446C-81A7-DD4DCBFC493E}"/>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2597FD0-600B-4F9E-AE21-D58DB1C7367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5BDAF27-C292-4D19-846A-090ED261B50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BFAD60-8EC4-4D53-9BE9-7947BFC624B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8A1F5C7-8C89-4AA1-A891-D7B831624EC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3455572-F85B-4E44-A9A0-54D7E33A084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AC09BF4-C7AC-43A6-A8B9-306650B80B9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BCA27A1-D3DA-4726-BECB-83FA85E9227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C8CF2D83-73C3-4406-8E69-F767086D3E86}"/>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01519E2-9FB0-4C73-A91E-477459360385}"/>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EFC6B5B-2C93-4422-9926-F62C2379B4E1}"/>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121DA683-399E-4648-B5CF-1856D0FC4B9F}"/>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25F285DA-639C-4EC0-A6F4-B59C4DDE16A9}"/>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BAF808CB-BF95-4452-B34B-66A821E0CA06}"/>
            </a:ext>
          </a:extLst>
        </xdr:cNvPr>
        <xdr:cNvSpPr txBox="1"/>
      </xdr:nvSpPr>
      <xdr:spPr>
        <a:xfrm>
          <a:off x="412496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65E59291-578F-418C-85CC-52D720F86DD6}"/>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299BA77-CC79-40D1-BBE7-156F44F28190}"/>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C757B52-865E-472C-8FBF-A9CA4BADDF61}"/>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E986BD6-734B-494F-AFD7-8C7CEE45BD2B}"/>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FE8B2F01-521E-436F-9C40-80888393B1ED}"/>
            </a:ext>
          </a:extLst>
        </xdr:cNvPr>
        <xdr:cNvSpPr/>
      </xdr:nvSpPr>
      <xdr:spPr>
        <a:xfrm>
          <a:off x="965200" y="6085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993A91-CB4F-401A-BF66-AB134855821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F550F4-388A-4B71-9F76-7F9223D0AC3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4D87163-0BF5-49C2-ADCB-3E0B9AD1BB6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D73254-273B-42A7-B32A-05662EE71BB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7E6B9B-5928-4515-A092-EA826A47844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88265</xdr:rowOff>
    </xdr:from>
    <xdr:to>
      <xdr:col>24</xdr:col>
      <xdr:colOff>114300</xdr:colOff>
      <xdr:row>37</xdr:row>
      <xdr:rowOff>18415</xdr:rowOff>
    </xdr:to>
    <xdr:sp macro="" textlink="">
      <xdr:nvSpPr>
        <xdr:cNvPr id="73" name="楕円 72">
          <a:extLst>
            <a:ext uri="{FF2B5EF4-FFF2-40B4-BE49-F238E27FC236}">
              <a16:creationId xmlns:a16="http://schemas.microsoft.com/office/drawing/2014/main" id="{937EBB6B-B00A-42EA-A341-CAD3CB8DDC8A}"/>
            </a:ext>
          </a:extLst>
        </xdr:cNvPr>
        <xdr:cNvSpPr/>
      </xdr:nvSpPr>
      <xdr:spPr>
        <a:xfrm>
          <a:off x="4036060" y="6123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111142</xdr:rowOff>
    </xdr:from>
    <xdr:ext cx="405111" cy="259045"/>
    <xdr:sp macro="" textlink="">
      <xdr:nvSpPr>
        <xdr:cNvPr id="74" name="【図書館】&#10;有形固定資産減価償却率該当値テキスト">
          <a:extLst>
            <a:ext uri="{FF2B5EF4-FFF2-40B4-BE49-F238E27FC236}">
              <a16:creationId xmlns:a16="http://schemas.microsoft.com/office/drawing/2014/main" id="{0E454027-02A3-4DDD-B49E-0C4DF1D2EC27}"/>
            </a:ext>
          </a:extLst>
        </xdr:cNvPr>
        <xdr:cNvSpPr txBox="1"/>
      </xdr:nvSpPr>
      <xdr:spPr>
        <a:xfrm>
          <a:off x="4124960"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44450</xdr:rowOff>
    </xdr:from>
    <xdr:to>
      <xdr:col>20</xdr:col>
      <xdr:colOff>38100</xdr:colOff>
      <xdr:row>36</xdr:row>
      <xdr:rowOff>146050</xdr:rowOff>
    </xdr:to>
    <xdr:sp macro="" textlink="">
      <xdr:nvSpPr>
        <xdr:cNvPr id="75" name="楕円 74">
          <a:extLst>
            <a:ext uri="{FF2B5EF4-FFF2-40B4-BE49-F238E27FC236}">
              <a16:creationId xmlns:a16="http://schemas.microsoft.com/office/drawing/2014/main" id="{300CB1CD-2EC1-48DE-9B7B-8B669CA86EA0}"/>
            </a:ext>
          </a:extLst>
        </xdr:cNvPr>
        <xdr:cNvSpPr/>
      </xdr:nvSpPr>
      <xdr:spPr>
        <a:xfrm>
          <a:off x="3312160" y="60794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95250</xdr:rowOff>
    </xdr:from>
    <xdr:to>
      <xdr:col>24</xdr:col>
      <xdr:colOff>63500</xdr:colOff>
      <xdr:row>36</xdr:row>
      <xdr:rowOff>139065</xdr:rowOff>
    </xdr:to>
    <xdr:cxnSp macro="">
      <xdr:nvCxnSpPr>
        <xdr:cNvPr id="76" name="直線コネクタ 75">
          <a:extLst>
            <a:ext uri="{FF2B5EF4-FFF2-40B4-BE49-F238E27FC236}">
              <a16:creationId xmlns:a16="http://schemas.microsoft.com/office/drawing/2014/main" id="{01D37286-CFE3-4609-9D99-0FD8B1FA2AC4}"/>
            </a:ext>
          </a:extLst>
        </xdr:cNvPr>
        <xdr:cNvCxnSpPr/>
      </xdr:nvCxnSpPr>
      <xdr:spPr>
        <a:xfrm>
          <a:off x="3355340" y="613029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xdr:rowOff>
    </xdr:from>
    <xdr:to>
      <xdr:col>15</xdr:col>
      <xdr:colOff>101600</xdr:colOff>
      <xdr:row>36</xdr:row>
      <xdr:rowOff>102235</xdr:rowOff>
    </xdr:to>
    <xdr:sp macro="" textlink="">
      <xdr:nvSpPr>
        <xdr:cNvPr id="77" name="楕円 76">
          <a:extLst>
            <a:ext uri="{FF2B5EF4-FFF2-40B4-BE49-F238E27FC236}">
              <a16:creationId xmlns:a16="http://schemas.microsoft.com/office/drawing/2014/main" id="{82F32CB4-DBCB-48FE-B79C-E96A4DA0DDBB}"/>
            </a:ext>
          </a:extLst>
        </xdr:cNvPr>
        <xdr:cNvSpPr/>
      </xdr:nvSpPr>
      <xdr:spPr>
        <a:xfrm>
          <a:off x="25146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51435</xdr:rowOff>
    </xdr:from>
    <xdr:to>
      <xdr:col>19</xdr:col>
      <xdr:colOff>177800</xdr:colOff>
      <xdr:row>36</xdr:row>
      <xdr:rowOff>95250</xdr:rowOff>
    </xdr:to>
    <xdr:cxnSp macro="">
      <xdr:nvCxnSpPr>
        <xdr:cNvPr id="78" name="直線コネクタ 77">
          <a:extLst>
            <a:ext uri="{FF2B5EF4-FFF2-40B4-BE49-F238E27FC236}">
              <a16:creationId xmlns:a16="http://schemas.microsoft.com/office/drawing/2014/main" id="{BFDA323A-0980-4F61-9F4C-765E5CA70ED4}"/>
            </a:ext>
          </a:extLst>
        </xdr:cNvPr>
        <xdr:cNvCxnSpPr/>
      </xdr:nvCxnSpPr>
      <xdr:spPr>
        <a:xfrm>
          <a:off x="2565400" y="608647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105410</xdr:rowOff>
    </xdr:from>
    <xdr:to>
      <xdr:col>10</xdr:col>
      <xdr:colOff>165100</xdr:colOff>
      <xdr:row>36</xdr:row>
      <xdr:rowOff>35560</xdr:rowOff>
    </xdr:to>
    <xdr:sp macro="" textlink="">
      <xdr:nvSpPr>
        <xdr:cNvPr id="79" name="楕円 78">
          <a:extLst>
            <a:ext uri="{FF2B5EF4-FFF2-40B4-BE49-F238E27FC236}">
              <a16:creationId xmlns:a16="http://schemas.microsoft.com/office/drawing/2014/main" id="{ABA710FE-CD66-4E28-941C-E0E9AFF4A11E}"/>
            </a:ext>
          </a:extLst>
        </xdr:cNvPr>
        <xdr:cNvSpPr/>
      </xdr:nvSpPr>
      <xdr:spPr>
        <a:xfrm>
          <a:off x="173990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156210</xdr:rowOff>
    </xdr:from>
    <xdr:to>
      <xdr:col>15</xdr:col>
      <xdr:colOff>50800</xdr:colOff>
      <xdr:row>36</xdr:row>
      <xdr:rowOff>51435</xdr:rowOff>
    </xdr:to>
    <xdr:cxnSp macro="">
      <xdr:nvCxnSpPr>
        <xdr:cNvPr id="80" name="直線コネクタ 79">
          <a:extLst>
            <a:ext uri="{FF2B5EF4-FFF2-40B4-BE49-F238E27FC236}">
              <a16:creationId xmlns:a16="http://schemas.microsoft.com/office/drawing/2014/main" id="{202374BA-012A-4777-BD87-593D67C230E0}"/>
            </a:ext>
          </a:extLst>
        </xdr:cNvPr>
        <xdr:cNvCxnSpPr/>
      </xdr:nvCxnSpPr>
      <xdr:spPr>
        <a:xfrm>
          <a:off x="1790700" y="6023610"/>
          <a:ext cx="7747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44450</xdr:rowOff>
    </xdr:from>
    <xdr:to>
      <xdr:col>6</xdr:col>
      <xdr:colOff>38100</xdr:colOff>
      <xdr:row>35</xdr:row>
      <xdr:rowOff>146050</xdr:rowOff>
    </xdr:to>
    <xdr:sp macro="" textlink="">
      <xdr:nvSpPr>
        <xdr:cNvPr id="81" name="楕円 80">
          <a:extLst>
            <a:ext uri="{FF2B5EF4-FFF2-40B4-BE49-F238E27FC236}">
              <a16:creationId xmlns:a16="http://schemas.microsoft.com/office/drawing/2014/main" id="{FE377CB1-7D0A-460C-9671-B6099ABC26CD}"/>
            </a:ext>
          </a:extLst>
        </xdr:cNvPr>
        <xdr:cNvSpPr/>
      </xdr:nvSpPr>
      <xdr:spPr>
        <a:xfrm>
          <a:off x="965200" y="5911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95250</xdr:rowOff>
    </xdr:from>
    <xdr:to>
      <xdr:col>10</xdr:col>
      <xdr:colOff>114300</xdr:colOff>
      <xdr:row>35</xdr:row>
      <xdr:rowOff>156210</xdr:rowOff>
    </xdr:to>
    <xdr:cxnSp macro="">
      <xdr:nvCxnSpPr>
        <xdr:cNvPr id="82" name="直線コネクタ 81">
          <a:extLst>
            <a:ext uri="{FF2B5EF4-FFF2-40B4-BE49-F238E27FC236}">
              <a16:creationId xmlns:a16="http://schemas.microsoft.com/office/drawing/2014/main" id="{97F6EFCE-A5F0-41C3-8A79-90B760DCBEFA}"/>
            </a:ext>
          </a:extLst>
        </xdr:cNvPr>
        <xdr:cNvCxnSpPr/>
      </xdr:nvCxnSpPr>
      <xdr:spPr>
        <a:xfrm>
          <a:off x="1008380" y="596265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FAC77D5F-68A3-4AE7-BE1C-190C4D135569}"/>
            </a:ext>
          </a:extLst>
        </xdr:cNvPr>
        <xdr:cNvSpPr txBox="1"/>
      </xdr:nvSpPr>
      <xdr:spPr>
        <a:xfrm>
          <a:off x="317056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D663EC3F-D9E3-4C86-B723-6FB3B34F2668}"/>
            </a:ext>
          </a:extLst>
        </xdr:cNvPr>
        <xdr:cNvSpPr txBox="1"/>
      </xdr:nvSpPr>
      <xdr:spPr>
        <a:xfrm>
          <a:off x="238570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E8E5DD04-60B1-4A27-96B7-EFA3E8F493E1}"/>
            </a:ext>
          </a:extLst>
        </xdr:cNvPr>
        <xdr:cNvSpPr txBox="1"/>
      </xdr:nvSpPr>
      <xdr:spPr>
        <a:xfrm>
          <a:off x="161100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CE005B57-B151-4217-9F54-48DBA86A4AB2}"/>
            </a:ext>
          </a:extLst>
        </xdr:cNvPr>
        <xdr:cNvSpPr txBox="1"/>
      </xdr:nvSpPr>
      <xdr:spPr>
        <a:xfrm>
          <a:off x="836304" y="617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162577</xdr:rowOff>
    </xdr:from>
    <xdr:ext cx="405111" cy="259045"/>
    <xdr:sp macro="" textlink="">
      <xdr:nvSpPr>
        <xdr:cNvPr id="87" name="n_1mainValue【図書館】&#10;有形固定資産減価償却率">
          <a:extLst>
            <a:ext uri="{FF2B5EF4-FFF2-40B4-BE49-F238E27FC236}">
              <a16:creationId xmlns:a16="http://schemas.microsoft.com/office/drawing/2014/main" id="{E9A5A3E2-F4F3-4325-AA73-3334380F8AA8}"/>
            </a:ext>
          </a:extLst>
        </xdr:cNvPr>
        <xdr:cNvSpPr txBox="1"/>
      </xdr:nvSpPr>
      <xdr:spPr>
        <a:xfrm>
          <a:off x="317056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118762</xdr:rowOff>
    </xdr:from>
    <xdr:ext cx="405111" cy="259045"/>
    <xdr:sp macro="" textlink="">
      <xdr:nvSpPr>
        <xdr:cNvPr id="88" name="n_2mainValue【図書館】&#10;有形固定資産減価償却率">
          <a:extLst>
            <a:ext uri="{FF2B5EF4-FFF2-40B4-BE49-F238E27FC236}">
              <a16:creationId xmlns:a16="http://schemas.microsoft.com/office/drawing/2014/main" id="{486D4E0D-FFC0-4A66-A41B-434557C7EBE2}"/>
            </a:ext>
          </a:extLst>
        </xdr:cNvPr>
        <xdr:cNvSpPr txBox="1"/>
      </xdr:nvSpPr>
      <xdr:spPr>
        <a:xfrm>
          <a:off x="2385704"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9" name="n_3mainValue【図書館】&#10;有形固定資産減価償却率">
          <a:extLst>
            <a:ext uri="{FF2B5EF4-FFF2-40B4-BE49-F238E27FC236}">
              <a16:creationId xmlns:a16="http://schemas.microsoft.com/office/drawing/2014/main" id="{7D880A5B-0B2C-4650-A772-B10ADE123F76}"/>
            </a:ext>
          </a:extLst>
        </xdr:cNvPr>
        <xdr:cNvSpPr txBox="1"/>
      </xdr:nvSpPr>
      <xdr:spPr>
        <a:xfrm>
          <a:off x="16110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162577</xdr:rowOff>
    </xdr:from>
    <xdr:ext cx="405111" cy="259045"/>
    <xdr:sp macro="" textlink="">
      <xdr:nvSpPr>
        <xdr:cNvPr id="90" name="n_4mainValue【図書館】&#10;有形固定資産減価償却率">
          <a:extLst>
            <a:ext uri="{FF2B5EF4-FFF2-40B4-BE49-F238E27FC236}">
              <a16:creationId xmlns:a16="http://schemas.microsoft.com/office/drawing/2014/main" id="{5BA7ADEB-7482-4A60-BD10-278A15D7CD2A}"/>
            </a:ext>
          </a:extLst>
        </xdr:cNvPr>
        <xdr:cNvSpPr txBox="1"/>
      </xdr:nvSpPr>
      <xdr:spPr>
        <a:xfrm>
          <a:off x="83630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D2B1F4-78C3-4EC6-9D44-9FE69A10358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7CC9BDD-B148-40C8-AC2D-D219B5A07DF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9524B5B-5E6E-49BE-BFAB-50513B1F68D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9CB8DCB-7C20-4247-B44B-907DDBFDF46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9D9357-1997-40D0-A15A-E430087F4E3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289B0D4-AEBC-4E59-928B-3B9B7E67A5D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AF34A1A-8ED1-4795-A8CE-517A0581044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C98E698-915D-4272-BC07-A8970EA09E6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C2F8893-01C3-4F9C-83B4-7C769E73D25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A5943BF-419C-4544-8A19-E218E8C9B9A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FA6631C-EBED-4607-863E-ED03F57A4CBD}"/>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1061A51-5993-432A-8C29-D19BD61C2652}"/>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EA9F5D4-077C-4256-87A3-5D3DC3E3585B}"/>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1F782C6-E39D-4C51-B193-31B38084B1E9}"/>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FFF0CF6-3469-40A2-AB3A-4F39CFBAC459}"/>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4180A52B-9BA3-4255-A97E-54F413F38DC3}"/>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7B61282-7226-4D16-88AF-6CBA2F450536}"/>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AE2AE9E-002A-4743-89A4-10A4F99B6956}"/>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2300B4E-557E-458C-B511-967B85598E1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7DEF649-9306-4EFE-A0B9-AC067FCFD8C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D6B9A35-B8C8-4CCF-AFE8-552ECEFDDA3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42974C59-2A31-4745-A399-A7902C645A3F}"/>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7552ACA7-267F-41C2-97E6-6821C985A8BF}"/>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6165B07C-8E29-403A-AD81-5CDE40F33513}"/>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8E304C35-C637-43C3-B280-0502036AECCC}"/>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66915A76-457E-4A66-B1DA-8826412287CA}"/>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27F1A1AD-107F-4A25-8A59-85EB90FC1635}"/>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7E97502-AB9A-4107-B571-F2DB1D069625}"/>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BC7F5AB9-EA50-44DD-8D39-B50DDE724ACB}"/>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32E45FD7-0B68-466D-9FCE-C39E2B61CF46}"/>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9BCEB9B0-97F5-4A19-B870-34DB560B6B85}"/>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7806C9DE-3ACB-4C05-8F8B-7C745C263E6A}"/>
            </a:ext>
          </a:extLst>
        </xdr:cNvPr>
        <xdr:cNvSpPr/>
      </xdr:nvSpPr>
      <xdr:spPr>
        <a:xfrm>
          <a:off x="60985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C919988-94A4-4AED-8AEC-4448BD78C87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7741427-FDF0-40A4-9BF0-C554498DFFE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5E8484B-E5FE-4D31-8CD9-AB7B6C34453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1A0A6C-4627-4D34-8D4E-69FA77FBB5F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D4C243-E7B9-41A1-9571-C120777D7F4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162560</xdr:rowOff>
    </xdr:from>
    <xdr:to>
      <xdr:col>55</xdr:col>
      <xdr:colOff>50800</xdr:colOff>
      <xdr:row>37</xdr:row>
      <xdr:rowOff>92710</xdr:rowOff>
    </xdr:to>
    <xdr:sp macro="" textlink="">
      <xdr:nvSpPr>
        <xdr:cNvPr id="128" name="楕円 127">
          <a:extLst>
            <a:ext uri="{FF2B5EF4-FFF2-40B4-BE49-F238E27FC236}">
              <a16:creationId xmlns:a16="http://schemas.microsoft.com/office/drawing/2014/main" id="{8FBCCB58-2BEB-44A8-9D94-ED0DC79940D3}"/>
            </a:ext>
          </a:extLst>
        </xdr:cNvPr>
        <xdr:cNvSpPr/>
      </xdr:nvSpPr>
      <xdr:spPr>
        <a:xfrm>
          <a:off x="919226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13987</xdr:rowOff>
    </xdr:from>
    <xdr:ext cx="469744" cy="259045"/>
    <xdr:sp macro="" textlink="">
      <xdr:nvSpPr>
        <xdr:cNvPr id="129" name="【図書館】&#10;一人当たり面積該当値テキスト">
          <a:extLst>
            <a:ext uri="{FF2B5EF4-FFF2-40B4-BE49-F238E27FC236}">
              <a16:creationId xmlns:a16="http://schemas.microsoft.com/office/drawing/2014/main" id="{56675B80-23C7-4B56-8DA6-D31D37845EE2}"/>
            </a:ext>
          </a:extLst>
        </xdr:cNvPr>
        <xdr:cNvSpPr txBox="1"/>
      </xdr:nvSpPr>
      <xdr:spPr>
        <a:xfrm>
          <a:off x="9258300"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162560</xdr:rowOff>
    </xdr:from>
    <xdr:to>
      <xdr:col>50</xdr:col>
      <xdr:colOff>165100</xdr:colOff>
      <xdr:row>37</xdr:row>
      <xdr:rowOff>92710</xdr:rowOff>
    </xdr:to>
    <xdr:sp macro="" textlink="">
      <xdr:nvSpPr>
        <xdr:cNvPr id="130" name="楕円 129">
          <a:extLst>
            <a:ext uri="{FF2B5EF4-FFF2-40B4-BE49-F238E27FC236}">
              <a16:creationId xmlns:a16="http://schemas.microsoft.com/office/drawing/2014/main" id="{8F4FAD65-A953-4479-A331-BFADE61D5358}"/>
            </a:ext>
          </a:extLst>
        </xdr:cNvPr>
        <xdr:cNvSpPr/>
      </xdr:nvSpPr>
      <xdr:spPr>
        <a:xfrm>
          <a:off x="844550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41910</xdr:rowOff>
    </xdr:from>
    <xdr:to>
      <xdr:col>55</xdr:col>
      <xdr:colOff>0</xdr:colOff>
      <xdr:row>37</xdr:row>
      <xdr:rowOff>41910</xdr:rowOff>
    </xdr:to>
    <xdr:cxnSp macro="">
      <xdr:nvCxnSpPr>
        <xdr:cNvPr id="131" name="直線コネクタ 130">
          <a:extLst>
            <a:ext uri="{FF2B5EF4-FFF2-40B4-BE49-F238E27FC236}">
              <a16:creationId xmlns:a16="http://schemas.microsoft.com/office/drawing/2014/main" id="{E25A2EF7-27A0-4634-9F1E-5D987B7233FC}"/>
            </a:ext>
          </a:extLst>
        </xdr:cNvPr>
        <xdr:cNvCxnSpPr/>
      </xdr:nvCxnSpPr>
      <xdr:spPr>
        <a:xfrm>
          <a:off x="8496300" y="62445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2" name="楕円 131">
          <a:extLst>
            <a:ext uri="{FF2B5EF4-FFF2-40B4-BE49-F238E27FC236}">
              <a16:creationId xmlns:a16="http://schemas.microsoft.com/office/drawing/2014/main" id="{694C28C1-7009-44E0-86E6-309FCCB70D69}"/>
            </a:ext>
          </a:extLst>
        </xdr:cNvPr>
        <xdr:cNvSpPr/>
      </xdr:nvSpPr>
      <xdr:spPr>
        <a:xfrm>
          <a:off x="767080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41910</xdr:rowOff>
    </xdr:from>
    <xdr:to>
      <xdr:col>50</xdr:col>
      <xdr:colOff>114300</xdr:colOff>
      <xdr:row>37</xdr:row>
      <xdr:rowOff>64770</xdr:rowOff>
    </xdr:to>
    <xdr:cxnSp macro="">
      <xdr:nvCxnSpPr>
        <xdr:cNvPr id="133" name="直線コネクタ 132">
          <a:extLst>
            <a:ext uri="{FF2B5EF4-FFF2-40B4-BE49-F238E27FC236}">
              <a16:creationId xmlns:a16="http://schemas.microsoft.com/office/drawing/2014/main" id="{A0ADE07C-20AD-4D22-8FCD-1FA4B3DCC64E}"/>
            </a:ext>
          </a:extLst>
        </xdr:cNvPr>
        <xdr:cNvCxnSpPr/>
      </xdr:nvCxnSpPr>
      <xdr:spPr>
        <a:xfrm flipV="1">
          <a:off x="7713980" y="624459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4" name="楕円 133">
          <a:extLst>
            <a:ext uri="{FF2B5EF4-FFF2-40B4-BE49-F238E27FC236}">
              <a16:creationId xmlns:a16="http://schemas.microsoft.com/office/drawing/2014/main" id="{CA17241A-770F-4D52-8019-78600B7BB321}"/>
            </a:ext>
          </a:extLst>
        </xdr:cNvPr>
        <xdr:cNvSpPr/>
      </xdr:nvSpPr>
      <xdr:spPr>
        <a:xfrm>
          <a:off x="687324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64770</xdr:rowOff>
    </xdr:to>
    <xdr:cxnSp macro="">
      <xdr:nvCxnSpPr>
        <xdr:cNvPr id="135" name="直線コネクタ 134">
          <a:extLst>
            <a:ext uri="{FF2B5EF4-FFF2-40B4-BE49-F238E27FC236}">
              <a16:creationId xmlns:a16="http://schemas.microsoft.com/office/drawing/2014/main" id="{2E40DFB5-ED5E-4D79-9F44-47160F802C95}"/>
            </a:ext>
          </a:extLst>
        </xdr:cNvPr>
        <xdr:cNvCxnSpPr/>
      </xdr:nvCxnSpPr>
      <xdr:spPr>
        <a:xfrm>
          <a:off x="6924040" y="62674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13970</xdr:rowOff>
    </xdr:from>
    <xdr:to>
      <xdr:col>36</xdr:col>
      <xdr:colOff>165100</xdr:colOff>
      <xdr:row>37</xdr:row>
      <xdr:rowOff>115570</xdr:rowOff>
    </xdr:to>
    <xdr:sp macro="" textlink="">
      <xdr:nvSpPr>
        <xdr:cNvPr id="136" name="楕円 135">
          <a:extLst>
            <a:ext uri="{FF2B5EF4-FFF2-40B4-BE49-F238E27FC236}">
              <a16:creationId xmlns:a16="http://schemas.microsoft.com/office/drawing/2014/main" id="{44AF0020-9A36-4C59-9D42-D069B00C030A}"/>
            </a:ext>
          </a:extLst>
        </xdr:cNvPr>
        <xdr:cNvSpPr/>
      </xdr:nvSpPr>
      <xdr:spPr>
        <a:xfrm>
          <a:off x="609854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64770</xdr:rowOff>
    </xdr:from>
    <xdr:to>
      <xdr:col>41</xdr:col>
      <xdr:colOff>50800</xdr:colOff>
      <xdr:row>37</xdr:row>
      <xdr:rowOff>64770</xdr:rowOff>
    </xdr:to>
    <xdr:cxnSp macro="">
      <xdr:nvCxnSpPr>
        <xdr:cNvPr id="137" name="直線コネクタ 136">
          <a:extLst>
            <a:ext uri="{FF2B5EF4-FFF2-40B4-BE49-F238E27FC236}">
              <a16:creationId xmlns:a16="http://schemas.microsoft.com/office/drawing/2014/main" id="{C946E4D8-F64F-4756-8210-984BB2913916}"/>
            </a:ext>
          </a:extLst>
        </xdr:cNvPr>
        <xdr:cNvCxnSpPr/>
      </xdr:nvCxnSpPr>
      <xdr:spPr>
        <a:xfrm>
          <a:off x="6149340" y="6267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E5617F77-8B11-4F3B-9FE7-BFD69F5AE158}"/>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34568909-B614-4003-AEE4-1A2E03A91E77}"/>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D9DAE54E-D413-461F-92E0-EF8116751CDD}"/>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9B21207F-9F77-4F9A-82F2-5B39614FF733}"/>
            </a:ext>
          </a:extLst>
        </xdr:cNvPr>
        <xdr:cNvSpPr txBox="1"/>
      </xdr:nvSpPr>
      <xdr:spPr>
        <a:xfrm>
          <a:off x="5937327" y="641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109237</xdr:rowOff>
    </xdr:from>
    <xdr:ext cx="469744" cy="259045"/>
    <xdr:sp macro="" textlink="">
      <xdr:nvSpPr>
        <xdr:cNvPr id="142" name="n_1mainValue【図書館】&#10;一人当たり面積">
          <a:extLst>
            <a:ext uri="{FF2B5EF4-FFF2-40B4-BE49-F238E27FC236}">
              <a16:creationId xmlns:a16="http://schemas.microsoft.com/office/drawing/2014/main" id="{98FD81A5-BC34-48D6-8316-892022335A75}"/>
            </a:ext>
          </a:extLst>
        </xdr:cNvPr>
        <xdr:cNvSpPr txBox="1"/>
      </xdr:nvSpPr>
      <xdr:spPr>
        <a:xfrm>
          <a:off x="827158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43" name="n_2mainValue【図書館】&#10;一人当たり面積">
          <a:extLst>
            <a:ext uri="{FF2B5EF4-FFF2-40B4-BE49-F238E27FC236}">
              <a16:creationId xmlns:a16="http://schemas.microsoft.com/office/drawing/2014/main" id="{1A49FE47-0460-4997-9E9F-9F8E8E736004}"/>
            </a:ext>
          </a:extLst>
        </xdr:cNvPr>
        <xdr:cNvSpPr txBox="1"/>
      </xdr:nvSpPr>
      <xdr:spPr>
        <a:xfrm>
          <a:off x="750958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132097</xdr:rowOff>
    </xdr:from>
    <xdr:ext cx="469744" cy="259045"/>
    <xdr:sp macro="" textlink="">
      <xdr:nvSpPr>
        <xdr:cNvPr id="144" name="n_3mainValue【図書館】&#10;一人当たり面積">
          <a:extLst>
            <a:ext uri="{FF2B5EF4-FFF2-40B4-BE49-F238E27FC236}">
              <a16:creationId xmlns:a16="http://schemas.microsoft.com/office/drawing/2014/main" id="{E6D1BC6A-9B0A-46CC-87A7-95647E010262}"/>
            </a:ext>
          </a:extLst>
        </xdr:cNvPr>
        <xdr:cNvSpPr txBox="1"/>
      </xdr:nvSpPr>
      <xdr:spPr>
        <a:xfrm>
          <a:off x="671202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132097</xdr:rowOff>
    </xdr:from>
    <xdr:ext cx="469744" cy="259045"/>
    <xdr:sp macro="" textlink="">
      <xdr:nvSpPr>
        <xdr:cNvPr id="145" name="n_4mainValue【図書館】&#10;一人当たり面積">
          <a:extLst>
            <a:ext uri="{FF2B5EF4-FFF2-40B4-BE49-F238E27FC236}">
              <a16:creationId xmlns:a16="http://schemas.microsoft.com/office/drawing/2014/main" id="{80AE77DA-74E6-4B1B-8D1D-B12E43B853ED}"/>
            </a:ext>
          </a:extLst>
        </xdr:cNvPr>
        <xdr:cNvSpPr txBox="1"/>
      </xdr:nvSpPr>
      <xdr:spPr>
        <a:xfrm>
          <a:off x="593732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E82BA9-0EF5-4BD1-B2BC-AAC36C5112C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B79399B-346F-46E9-AE91-84E6091FF8D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B38C0B1-8478-44FF-9EA5-B9BB3583E15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842DEB7-003B-49B2-A101-5069DD90964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88EC0EE-D110-484F-AC0E-110877284A3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5A34C9F-FB11-4F6B-9AE9-67884B41EA2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2F777CF-56CB-4E69-823F-F05249A00D3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A5CE7CA-DE46-4468-A190-CE51C66692E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D914440-9E63-4FC1-AEBB-00697D93CC3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70E8522-2F38-41FB-B5A2-215DD0265DB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1F777F2-D053-443E-919B-C092F8356B8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8C4C68F-E396-4FAA-84BC-B71327E03E5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4BD38143-3F8A-4299-BED5-E00C638C89E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A01A3D6-0595-43F2-9C1D-9E82AF74C2F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D4B7BE6-8D18-41D3-A194-D2E37186786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D55C36A-2262-4BCE-971D-02549D1E26C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E7C59AA-BAAC-4E45-9CC7-4842044CB8C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BF19708-1280-44E3-933A-C6A79EAD6E7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2A1F121-830B-44B5-918E-F8673F33971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80C2593-1514-4FD1-974F-5B1D7CE9965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88B2905-8644-4837-9588-1561EDADAD6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B683ED3-40B0-4EB1-983E-CF52FA1AAF6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12C93334-DBEC-48A9-9D13-BF818A0C9C3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2E6B4AD-9EA8-41C6-9B33-606BA636C16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87F00345-73CD-4ABB-BD30-6AEB942A2F16}"/>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FCB9F2C-A567-414E-B013-78902FBD9D59}"/>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D223CB3-3372-482E-8DC4-860A53F30E6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ED56192-3F64-40B4-9FF6-7C6702E98700}"/>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D88F4CC-E11B-4B4B-A7AA-D307F4CDD0DF}"/>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E019498-2BBB-4A38-B95F-C625822743F0}"/>
            </a:ext>
          </a:extLst>
        </xdr:cNvPr>
        <xdr:cNvSpPr txBox="1"/>
      </xdr:nvSpPr>
      <xdr:spPr>
        <a:xfrm>
          <a:off x="4124960" y="9932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2FC15CCA-3BC8-4EA4-947B-3CDC67A24424}"/>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70871201-612E-4238-A5A6-C4AA179C72EF}"/>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AD75C037-A3E4-404D-BB00-5A4A13C0C33A}"/>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A089CBD7-5809-4F8B-B0EB-0E319E070891}"/>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4445</xdr:rowOff>
    </xdr:from>
    <xdr:to>
      <xdr:col>6</xdr:col>
      <xdr:colOff>38100</xdr:colOff>
      <xdr:row>59</xdr:row>
      <xdr:rowOff>106045</xdr:rowOff>
    </xdr:to>
    <xdr:sp macro="" textlink="">
      <xdr:nvSpPr>
        <xdr:cNvPr id="180" name="フローチャート: 判断 179">
          <a:extLst>
            <a:ext uri="{FF2B5EF4-FFF2-40B4-BE49-F238E27FC236}">
              <a16:creationId xmlns:a16="http://schemas.microsoft.com/office/drawing/2014/main" id="{6A22DE24-212B-4F93-9EB9-3EBFAEFAA36A}"/>
            </a:ext>
          </a:extLst>
        </xdr:cNvPr>
        <xdr:cNvSpPr/>
      </xdr:nvSpPr>
      <xdr:spPr>
        <a:xfrm>
          <a:off x="965200" y="9895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37C2ACF-54AA-4F8B-B4AD-754B0F4A2AC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958CD80-B2B2-4874-8FD8-0DCD5987509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FB59D74-D155-46DF-8ACD-1A8009D80FC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3D8C27C-AEB7-4A11-B79D-BC0A46B648E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A57DEC5-076B-40E4-A85B-29D1A5D681B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69215</xdr:rowOff>
    </xdr:from>
    <xdr:to>
      <xdr:col>24</xdr:col>
      <xdr:colOff>114300</xdr:colOff>
      <xdr:row>57</xdr:row>
      <xdr:rowOff>170815</xdr:rowOff>
    </xdr:to>
    <xdr:sp macro="" textlink="">
      <xdr:nvSpPr>
        <xdr:cNvPr id="186" name="楕円 185">
          <a:extLst>
            <a:ext uri="{FF2B5EF4-FFF2-40B4-BE49-F238E27FC236}">
              <a16:creationId xmlns:a16="http://schemas.microsoft.com/office/drawing/2014/main" id="{9987B3BC-66F2-4F89-A6C0-04DDA814216D}"/>
            </a:ext>
          </a:extLst>
        </xdr:cNvPr>
        <xdr:cNvSpPr/>
      </xdr:nvSpPr>
      <xdr:spPr>
        <a:xfrm>
          <a:off x="403606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155592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417F611-7F4C-4AD8-93B4-C54B0B027B8B}"/>
            </a:ext>
          </a:extLst>
        </xdr:cNvPr>
        <xdr:cNvSpPr txBox="1"/>
      </xdr:nvSpPr>
      <xdr:spPr>
        <a:xfrm>
          <a:off x="4124960"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31115</xdr:rowOff>
    </xdr:from>
    <xdr:to>
      <xdr:col>20</xdr:col>
      <xdr:colOff>38100</xdr:colOff>
      <xdr:row>57</xdr:row>
      <xdr:rowOff>132715</xdr:rowOff>
    </xdr:to>
    <xdr:sp macro="" textlink="">
      <xdr:nvSpPr>
        <xdr:cNvPr id="188" name="楕円 187">
          <a:extLst>
            <a:ext uri="{FF2B5EF4-FFF2-40B4-BE49-F238E27FC236}">
              <a16:creationId xmlns:a16="http://schemas.microsoft.com/office/drawing/2014/main" id="{681EB3A8-6ED2-4A37-987D-0EFB230ED3C7}"/>
            </a:ext>
          </a:extLst>
        </xdr:cNvPr>
        <xdr:cNvSpPr/>
      </xdr:nvSpPr>
      <xdr:spPr>
        <a:xfrm>
          <a:off x="3312160" y="95865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81915</xdr:rowOff>
    </xdr:from>
    <xdr:to>
      <xdr:col>24</xdr:col>
      <xdr:colOff>63500</xdr:colOff>
      <xdr:row>57</xdr:row>
      <xdr:rowOff>120015</xdr:rowOff>
    </xdr:to>
    <xdr:cxnSp macro="">
      <xdr:nvCxnSpPr>
        <xdr:cNvPr id="189" name="直線コネクタ 188">
          <a:extLst>
            <a:ext uri="{FF2B5EF4-FFF2-40B4-BE49-F238E27FC236}">
              <a16:creationId xmlns:a16="http://schemas.microsoft.com/office/drawing/2014/main" id="{8E31322E-A928-4645-91A3-0511E6CBC2A0}"/>
            </a:ext>
          </a:extLst>
        </xdr:cNvPr>
        <xdr:cNvCxnSpPr/>
      </xdr:nvCxnSpPr>
      <xdr:spPr>
        <a:xfrm>
          <a:off x="3355340" y="963739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154940</xdr:rowOff>
    </xdr:from>
    <xdr:to>
      <xdr:col>15</xdr:col>
      <xdr:colOff>101600</xdr:colOff>
      <xdr:row>57</xdr:row>
      <xdr:rowOff>85090</xdr:rowOff>
    </xdr:to>
    <xdr:sp macro="" textlink="">
      <xdr:nvSpPr>
        <xdr:cNvPr id="190" name="楕円 189">
          <a:extLst>
            <a:ext uri="{FF2B5EF4-FFF2-40B4-BE49-F238E27FC236}">
              <a16:creationId xmlns:a16="http://schemas.microsoft.com/office/drawing/2014/main" id="{70717DC8-F023-47BC-B518-83E46B413035}"/>
            </a:ext>
          </a:extLst>
        </xdr:cNvPr>
        <xdr:cNvSpPr/>
      </xdr:nvSpPr>
      <xdr:spPr>
        <a:xfrm>
          <a:off x="2514600" y="9542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34290</xdr:rowOff>
    </xdr:from>
    <xdr:to>
      <xdr:col>19</xdr:col>
      <xdr:colOff>177800</xdr:colOff>
      <xdr:row>57</xdr:row>
      <xdr:rowOff>81915</xdr:rowOff>
    </xdr:to>
    <xdr:cxnSp macro="">
      <xdr:nvCxnSpPr>
        <xdr:cNvPr id="191" name="直線コネクタ 190">
          <a:extLst>
            <a:ext uri="{FF2B5EF4-FFF2-40B4-BE49-F238E27FC236}">
              <a16:creationId xmlns:a16="http://schemas.microsoft.com/office/drawing/2014/main" id="{E853BD3F-FC9F-472F-9D54-D25631C111A6}"/>
            </a:ext>
          </a:extLst>
        </xdr:cNvPr>
        <xdr:cNvCxnSpPr/>
      </xdr:nvCxnSpPr>
      <xdr:spPr>
        <a:xfrm>
          <a:off x="2565400" y="958977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135890</xdr:rowOff>
    </xdr:from>
    <xdr:to>
      <xdr:col>10</xdr:col>
      <xdr:colOff>165100</xdr:colOff>
      <xdr:row>57</xdr:row>
      <xdr:rowOff>66040</xdr:rowOff>
    </xdr:to>
    <xdr:sp macro="" textlink="">
      <xdr:nvSpPr>
        <xdr:cNvPr id="192" name="楕円 191">
          <a:extLst>
            <a:ext uri="{FF2B5EF4-FFF2-40B4-BE49-F238E27FC236}">
              <a16:creationId xmlns:a16="http://schemas.microsoft.com/office/drawing/2014/main" id="{FE2A7F81-C9A9-445C-9E58-ECADBC74B4A3}"/>
            </a:ext>
          </a:extLst>
        </xdr:cNvPr>
        <xdr:cNvSpPr/>
      </xdr:nvSpPr>
      <xdr:spPr>
        <a:xfrm>
          <a:off x="1739900" y="9523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15240</xdr:rowOff>
    </xdr:from>
    <xdr:to>
      <xdr:col>15</xdr:col>
      <xdr:colOff>50800</xdr:colOff>
      <xdr:row>57</xdr:row>
      <xdr:rowOff>34290</xdr:rowOff>
    </xdr:to>
    <xdr:cxnSp macro="">
      <xdr:nvCxnSpPr>
        <xdr:cNvPr id="193" name="直線コネクタ 192">
          <a:extLst>
            <a:ext uri="{FF2B5EF4-FFF2-40B4-BE49-F238E27FC236}">
              <a16:creationId xmlns:a16="http://schemas.microsoft.com/office/drawing/2014/main" id="{684BA326-CC2B-4D68-BB38-12621CF2C1B0}"/>
            </a:ext>
          </a:extLst>
        </xdr:cNvPr>
        <xdr:cNvCxnSpPr/>
      </xdr:nvCxnSpPr>
      <xdr:spPr>
        <a:xfrm>
          <a:off x="1790700" y="957072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90170</xdr:rowOff>
    </xdr:from>
    <xdr:to>
      <xdr:col>6</xdr:col>
      <xdr:colOff>38100</xdr:colOff>
      <xdr:row>57</xdr:row>
      <xdr:rowOff>20320</xdr:rowOff>
    </xdr:to>
    <xdr:sp macro="" textlink="">
      <xdr:nvSpPr>
        <xdr:cNvPr id="194" name="楕円 193">
          <a:extLst>
            <a:ext uri="{FF2B5EF4-FFF2-40B4-BE49-F238E27FC236}">
              <a16:creationId xmlns:a16="http://schemas.microsoft.com/office/drawing/2014/main" id="{598875B4-DB1B-4020-A4BC-8F9A6C1AE603}"/>
            </a:ext>
          </a:extLst>
        </xdr:cNvPr>
        <xdr:cNvSpPr/>
      </xdr:nvSpPr>
      <xdr:spPr>
        <a:xfrm>
          <a:off x="965200" y="9478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140970</xdr:rowOff>
    </xdr:from>
    <xdr:to>
      <xdr:col>10</xdr:col>
      <xdr:colOff>114300</xdr:colOff>
      <xdr:row>57</xdr:row>
      <xdr:rowOff>15240</xdr:rowOff>
    </xdr:to>
    <xdr:cxnSp macro="">
      <xdr:nvCxnSpPr>
        <xdr:cNvPr id="195" name="直線コネクタ 194">
          <a:extLst>
            <a:ext uri="{FF2B5EF4-FFF2-40B4-BE49-F238E27FC236}">
              <a16:creationId xmlns:a16="http://schemas.microsoft.com/office/drawing/2014/main" id="{DE118DEF-A0CF-4F25-8A60-6E44FE7CAEBE}"/>
            </a:ext>
          </a:extLst>
        </xdr:cNvPr>
        <xdr:cNvCxnSpPr/>
      </xdr:nvCxnSpPr>
      <xdr:spPr>
        <a:xfrm>
          <a:off x="1008380" y="952881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12944935-AE2C-4A18-9AB4-6BCB860D5499}"/>
            </a:ext>
          </a:extLst>
        </xdr:cNvPr>
        <xdr:cNvSpPr txBox="1"/>
      </xdr:nvSpPr>
      <xdr:spPr>
        <a:xfrm>
          <a:off x="3170564" y="1004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E3D6FB39-A3C1-4217-82E1-05C4875B4042}"/>
            </a:ext>
          </a:extLst>
        </xdr:cNvPr>
        <xdr:cNvSpPr txBox="1"/>
      </xdr:nvSpPr>
      <xdr:spPr>
        <a:xfrm>
          <a:off x="238570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7A5F56BF-0F74-41D1-83A7-BA7887895501}"/>
            </a:ext>
          </a:extLst>
        </xdr:cNvPr>
        <xdr:cNvSpPr txBox="1"/>
      </xdr:nvSpPr>
      <xdr:spPr>
        <a:xfrm>
          <a:off x="161100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97172</xdr:rowOff>
    </xdr:from>
    <xdr:ext cx="405111" cy="259045"/>
    <xdr:sp macro="" textlink="">
      <xdr:nvSpPr>
        <xdr:cNvPr id="199" name="n_4aveValue【体育館・プール】&#10;有形固定資産減価償却率">
          <a:extLst>
            <a:ext uri="{FF2B5EF4-FFF2-40B4-BE49-F238E27FC236}">
              <a16:creationId xmlns:a16="http://schemas.microsoft.com/office/drawing/2014/main" id="{95C4AF3C-5BBF-4F03-B1CF-9FE8C9BF2597}"/>
            </a:ext>
          </a:extLst>
        </xdr:cNvPr>
        <xdr:cNvSpPr txBox="1"/>
      </xdr:nvSpPr>
      <xdr:spPr>
        <a:xfrm>
          <a:off x="836304" y="99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149242</xdr:rowOff>
    </xdr:from>
    <xdr:ext cx="405111" cy="259045"/>
    <xdr:sp macro="" textlink="">
      <xdr:nvSpPr>
        <xdr:cNvPr id="200" name="n_1mainValue【体育館・プール】&#10;有形固定資産減価償却率">
          <a:extLst>
            <a:ext uri="{FF2B5EF4-FFF2-40B4-BE49-F238E27FC236}">
              <a16:creationId xmlns:a16="http://schemas.microsoft.com/office/drawing/2014/main" id="{06C3A4D4-96BB-4422-86E4-51C10AC73D12}"/>
            </a:ext>
          </a:extLst>
        </xdr:cNvPr>
        <xdr:cNvSpPr txBox="1"/>
      </xdr:nvSpPr>
      <xdr:spPr>
        <a:xfrm>
          <a:off x="3170564" y="936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101617</xdr:rowOff>
    </xdr:from>
    <xdr:ext cx="405111" cy="259045"/>
    <xdr:sp macro="" textlink="">
      <xdr:nvSpPr>
        <xdr:cNvPr id="201" name="n_2mainValue【体育館・プール】&#10;有形固定資産減価償却率">
          <a:extLst>
            <a:ext uri="{FF2B5EF4-FFF2-40B4-BE49-F238E27FC236}">
              <a16:creationId xmlns:a16="http://schemas.microsoft.com/office/drawing/2014/main" id="{44CB58BF-2E3F-4DFA-9D28-815EF769DBDD}"/>
            </a:ext>
          </a:extLst>
        </xdr:cNvPr>
        <xdr:cNvSpPr txBox="1"/>
      </xdr:nvSpPr>
      <xdr:spPr>
        <a:xfrm>
          <a:off x="2385704" y="932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82567</xdr:rowOff>
    </xdr:from>
    <xdr:ext cx="405111" cy="259045"/>
    <xdr:sp macro="" textlink="">
      <xdr:nvSpPr>
        <xdr:cNvPr id="202" name="n_3mainValue【体育館・プール】&#10;有形固定資産減価償却率">
          <a:extLst>
            <a:ext uri="{FF2B5EF4-FFF2-40B4-BE49-F238E27FC236}">
              <a16:creationId xmlns:a16="http://schemas.microsoft.com/office/drawing/2014/main" id="{C9FAA8F6-F822-4A3D-A451-C85C6965FD3A}"/>
            </a:ext>
          </a:extLst>
        </xdr:cNvPr>
        <xdr:cNvSpPr txBox="1"/>
      </xdr:nvSpPr>
      <xdr:spPr>
        <a:xfrm>
          <a:off x="1611004" y="930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36847</xdr:rowOff>
    </xdr:from>
    <xdr:ext cx="405111" cy="259045"/>
    <xdr:sp macro="" textlink="">
      <xdr:nvSpPr>
        <xdr:cNvPr id="203" name="n_4mainValue【体育館・プール】&#10;有形固定資産減価償却率">
          <a:extLst>
            <a:ext uri="{FF2B5EF4-FFF2-40B4-BE49-F238E27FC236}">
              <a16:creationId xmlns:a16="http://schemas.microsoft.com/office/drawing/2014/main" id="{FFB6D61C-A1BA-4CD7-8986-9B436115D74F}"/>
            </a:ext>
          </a:extLst>
        </xdr:cNvPr>
        <xdr:cNvSpPr txBox="1"/>
      </xdr:nvSpPr>
      <xdr:spPr>
        <a:xfrm>
          <a:off x="836304" y="925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13B0EF1-564D-4E67-AF9E-E55A80D9874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F7AB406-ED19-445C-B35D-5584914D326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FF1E450-C930-432C-A4C5-AAB9A05402B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B3B4F92-F4CC-409B-8AC3-9275101F497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F14344C-450E-42AD-8780-5DD50933D44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352D1A9-8CBE-447A-BDBF-544D908D56E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753C151-3008-4559-871F-6AB13EF02F0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2154BE0-B8E8-4FA5-87B8-79A3682D5D2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7939AD7-95FC-4A5C-9638-3B79EE6C4C4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90683EB4-137F-4226-8DC2-A66DCDEBFE4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D155E896-F153-4F46-85D3-1B91A2B6D431}"/>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5494D6D5-C4EF-4DBB-AE3B-AA39FF11527A}"/>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AA0F426A-2E31-4849-A0B6-5A59A80BB8F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97F5FCA-F766-44F4-B0D0-C03DD876D5FB}"/>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FADFD0D-18DE-4807-8710-C1792F8D596E}"/>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D55A51EC-D808-4A36-A13A-5F0163A3577C}"/>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F8DCCAD9-9760-4534-AC74-E70B3708662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903284-2D90-400A-ACDA-66663A824118}"/>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28B5F4C3-7D2B-479D-BBFA-9483F5A163F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0001A25-289F-41B6-B618-F35DFCF41F7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1B0D27D-0049-49A9-B0A4-9B39DED3AB1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2990691D-3AD8-46F1-8E0C-F12886FA8F6E}"/>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1FE59DAE-804E-42CE-9769-D3091E54E763}"/>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38887450-9E29-49B6-B3CD-03E3816D44E7}"/>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4F061C90-8827-4BC3-BF93-E32EB8AE0F52}"/>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EC1347D0-8610-4B16-8889-E332D8492896}"/>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2883A756-1178-4025-94B8-B2B9969DFD57}"/>
            </a:ext>
          </a:extLst>
        </xdr:cNvPr>
        <xdr:cNvSpPr txBox="1"/>
      </xdr:nvSpPr>
      <xdr:spPr>
        <a:xfrm>
          <a:off x="9258300" y="10268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4FB206AB-598B-4683-836B-160CD40D2464}"/>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958F3DE9-9B54-411B-912E-23E8F3B2446B}"/>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719FE9CB-2613-480A-8C67-91CA84A41570}"/>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F4B6C891-3CD7-4121-82CE-ED0C7D5C6389}"/>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159512</xdr:rowOff>
    </xdr:from>
    <xdr:to>
      <xdr:col>36</xdr:col>
      <xdr:colOff>165100</xdr:colOff>
      <xdr:row>62</xdr:row>
      <xdr:rowOff>89662</xdr:rowOff>
    </xdr:to>
    <xdr:sp macro="" textlink="">
      <xdr:nvSpPr>
        <xdr:cNvPr id="235" name="フローチャート: 判断 234">
          <a:extLst>
            <a:ext uri="{FF2B5EF4-FFF2-40B4-BE49-F238E27FC236}">
              <a16:creationId xmlns:a16="http://schemas.microsoft.com/office/drawing/2014/main" id="{0C4E78A2-AC64-44CC-8A93-17161C7ADEFE}"/>
            </a:ext>
          </a:extLst>
        </xdr:cNvPr>
        <xdr:cNvSpPr/>
      </xdr:nvSpPr>
      <xdr:spPr>
        <a:xfrm>
          <a:off x="6098540" y="10385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ACC3B87-3B5D-4023-9E51-32305D2323A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DBF9101-0CC4-4F17-B749-01C2C445B0D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59BC8BE-1F26-4823-AB5A-8920A29E95E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6C0588E-3593-4B37-97B4-927DACA14DD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B4DE872-EF50-4EF6-835F-701BE54E8A8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36068</xdr:rowOff>
    </xdr:from>
    <xdr:to>
      <xdr:col>55</xdr:col>
      <xdr:colOff>50800</xdr:colOff>
      <xdr:row>62</xdr:row>
      <xdr:rowOff>137668</xdr:rowOff>
    </xdr:to>
    <xdr:sp macro="" textlink="">
      <xdr:nvSpPr>
        <xdr:cNvPr id="241" name="楕円 240">
          <a:extLst>
            <a:ext uri="{FF2B5EF4-FFF2-40B4-BE49-F238E27FC236}">
              <a16:creationId xmlns:a16="http://schemas.microsoft.com/office/drawing/2014/main" id="{B4F80D1D-B85B-40C6-A1BD-2E9BAF164B5F}"/>
            </a:ext>
          </a:extLst>
        </xdr:cNvPr>
        <xdr:cNvSpPr/>
      </xdr:nvSpPr>
      <xdr:spPr>
        <a:xfrm>
          <a:off x="9192260" y="10429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14495</xdr:rowOff>
    </xdr:from>
    <xdr:ext cx="469744" cy="259045"/>
    <xdr:sp macro="" textlink="">
      <xdr:nvSpPr>
        <xdr:cNvPr id="242" name="【体育館・プール】&#10;一人当たり面積該当値テキスト">
          <a:extLst>
            <a:ext uri="{FF2B5EF4-FFF2-40B4-BE49-F238E27FC236}">
              <a16:creationId xmlns:a16="http://schemas.microsoft.com/office/drawing/2014/main" id="{DDA470D3-7BB0-4857-8F03-4D4C5013F657}"/>
            </a:ext>
          </a:extLst>
        </xdr:cNvPr>
        <xdr:cNvSpPr txBox="1"/>
      </xdr:nvSpPr>
      <xdr:spPr>
        <a:xfrm>
          <a:off x="9258300" y="1040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36068</xdr:rowOff>
    </xdr:from>
    <xdr:to>
      <xdr:col>50</xdr:col>
      <xdr:colOff>165100</xdr:colOff>
      <xdr:row>62</xdr:row>
      <xdr:rowOff>137668</xdr:rowOff>
    </xdr:to>
    <xdr:sp macro="" textlink="">
      <xdr:nvSpPr>
        <xdr:cNvPr id="243" name="楕円 242">
          <a:extLst>
            <a:ext uri="{FF2B5EF4-FFF2-40B4-BE49-F238E27FC236}">
              <a16:creationId xmlns:a16="http://schemas.microsoft.com/office/drawing/2014/main" id="{BC044374-861E-4D9B-B9B1-C7F2EA4D3E68}"/>
            </a:ext>
          </a:extLst>
        </xdr:cNvPr>
        <xdr:cNvSpPr/>
      </xdr:nvSpPr>
      <xdr:spPr>
        <a:xfrm>
          <a:off x="844550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86868</xdr:rowOff>
    </xdr:from>
    <xdr:to>
      <xdr:col>55</xdr:col>
      <xdr:colOff>0</xdr:colOff>
      <xdr:row>62</xdr:row>
      <xdr:rowOff>86868</xdr:rowOff>
    </xdr:to>
    <xdr:cxnSp macro="">
      <xdr:nvCxnSpPr>
        <xdr:cNvPr id="244" name="直線コネクタ 243">
          <a:extLst>
            <a:ext uri="{FF2B5EF4-FFF2-40B4-BE49-F238E27FC236}">
              <a16:creationId xmlns:a16="http://schemas.microsoft.com/office/drawing/2014/main" id="{3AD7C432-77D4-4AB0-95DB-E319CD725A00}"/>
            </a:ext>
          </a:extLst>
        </xdr:cNvPr>
        <xdr:cNvCxnSpPr/>
      </xdr:nvCxnSpPr>
      <xdr:spPr>
        <a:xfrm>
          <a:off x="8496300" y="1048054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36068</xdr:rowOff>
    </xdr:from>
    <xdr:to>
      <xdr:col>46</xdr:col>
      <xdr:colOff>38100</xdr:colOff>
      <xdr:row>62</xdr:row>
      <xdr:rowOff>137668</xdr:rowOff>
    </xdr:to>
    <xdr:sp macro="" textlink="">
      <xdr:nvSpPr>
        <xdr:cNvPr id="245" name="楕円 244">
          <a:extLst>
            <a:ext uri="{FF2B5EF4-FFF2-40B4-BE49-F238E27FC236}">
              <a16:creationId xmlns:a16="http://schemas.microsoft.com/office/drawing/2014/main" id="{B4230DCE-BC0C-47FE-87A8-68623BAFA5BE}"/>
            </a:ext>
          </a:extLst>
        </xdr:cNvPr>
        <xdr:cNvSpPr/>
      </xdr:nvSpPr>
      <xdr:spPr>
        <a:xfrm>
          <a:off x="7670800" y="10429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86868</xdr:rowOff>
    </xdr:from>
    <xdr:to>
      <xdr:col>50</xdr:col>
      <xdr:colOff>114300</xdr:colOff>
      <xdr:row>62</xdr:row>
      <xdr:rowOff>86868</xdr:rowOff>
    </xdr:to>
    <xdr:cxnSp macro="">
      <xdr:nvCxnSpPr>
        <xdr:cNvPr id="246" name="直線コネクタ 245">
          <a:extLst>
            <a:ext uri="{FF2B5EF4-FFF2-40B4-BE49-F238E27FC236}">
              <a16:creationId xmlns:a16="http://schemas.microsoft.com/office/drawing/2014/main" id="{61D842E5-DB40-41BD-A3BE-AFF87E501EA6}"/>
            </a:ext>
          </a:extLst>
        </xdr:cNvPr>
        <xdr:cNvCxnSpPr/>
      </xdr:nvCxnSpPr>
      <xdr:spPr>
        <a:xfrm>
          <a:off x="7713980" y="1048054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36068</xdr:rowOff>
    </xdr:from>
    <xdr:to>
      <xdr:col>41</xdr:col>
      <xdr:colOff>101600</xdr:colOff>
      <xdr:row>62</xdr:row>
      <xdr:rowOff>137668</xdr:rowOff>
    </xdr:to>
    <xdr:sp macro="" textlink="">
      <xdr:nvSpPr>
        <xdr:cNvPr id="247" name="楕円 246">
          <a:extLst>
            <a:ext uri="{FF2B5EF4-FFF2-40B4-BE49-F238E27FC236}">
              <a16:creationId xmlns:a16="http://schemas.microsoft.com/office/drawing/2014/main" id="{6A6EEF98-04D5-40D8-AE02-C3DCFF6A2BCB}"/>
            </a:ext>
          </a:extLst>
        </xdr:cNvPr>
        <xdr:cNvSpPr/>
      </xdr:nvSpPr>
      <xdr:spPr>
        <a:xfrm>
          <a:off x="687324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86868</xdr:rowOff>
    </xdr:from>
    <xdr:to>
      <xdr:col>45</xdr:col>
      <xdr:colOff>177800</xdr:colOff>
      <xdr:row>62</xdr:row>
      <xdr:rowOff>86868</xdr:rowOff>
    </xdr:to>
    <xdr:cxnSp macro="">
      <xdr:nvCxnSpPr>
        <xdr:cNvPr id="248" name="直線コネクタ 247">
          <a:extLst>
            <a:ext uri="{FF2B5EF4-FFF2-40B4-BE49-F238E27FC236}">
              <a16:creationId xmlns:a16="http://schemas.microsoft.com/office/drawing/2014/main" id="{94CDE6F0-8A19-46DC-9A2A-AAC43C392D8A}"/>
            </a:ext>
          </a:extLst>
        </xdr:cNvPr>
        <xdr:cNvCxnSpPr/>
      </xdr:nvCxnSpPr>
      <xdr:spPr>
        <a:xfrm>
          <a:off x="6924040" y="1048054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38354</xdr:rowOff>
    </xdr:from>
    <xdr:to>
      <xdr:col>36</xdr:col>
      <xdr:colOff>165100</xdr:colOff>
      <xdr:row>62</xdr:row>
      <xdr:rowOff>139954</xdr:rowOff>
    </xdr:to>
    <xdr:sp macro="" textlink="">
      <xdr:nvSpPr>
        <xdr:cNvPr id="249" name="楕円 248">
          <a:extLst>
            <a:ext uri="{FF2B5EF4-FFF2-40B4-BE49-F238E27FC236}">
              <a16:creationId xmlns:a16="http://schemas.microsoft.com/office/drawing/2014/main" id="{D8DE8E4B-CB37-4C4F-BB9A-E1A1461E3160}"/>
            </a:ext>
          </a:extLst>
        </xdr:cNvPr>
        <xdr:cNvSpPr/>
      </xdr:nvSpPr>
      <xdr:spPr>
        <a:xfrm>
          <a:off x="6098540" y="1043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86868</xdr:rowOff>
    </xdr:from>
    <xdr:to>
      <xdr:col>41</xdr:col>
      <xdr:colOff>50800</xdr:colOff>
      <xdr:row>62</xdr:row>
      <xdr:rowOff>89154</xdr:rowOff>
    </xdr:to>
    <xdr:cxnSp macro="">
      <xdr:nvCxnSpPr>
        <xdr:cNvPr id="250" name="直線コネクタ 249">
          <a:extLst>
            <a:ext uri="{FF2B5EF4-FFF2-40B4-BE49-F238E27FC236}">
              <a16:creationId xmlns:a16="http://schemas.microsoft.com/office/drawing/2014/main" id="{07B0509F-F639-48B0-B089-08C0E4B0A1A5}"/>
            </a:ext>
          </a:extLst>
        </xdr:cNvPr>
        <xdr:cNvCxnSpPr/>
      </xdr:nvCxnSpPr>
      <xdr:spPr>
        <a:xfrm flipV="1">
          <a:off x="6149340" y="1048054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28763BF3-1089-410D-B52C-7A841F3B0978}"/>
            </a:ext>
          </a:extLst>
        </xdr:cNvPr>
        <xdr:cNvSpPr txBox="1"/>
      </xdr:nvSpPr>
      <xdr:spPr>
        <a:xfrm>
          <a:off x="827158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3B81099D-51BA-4849-A40C-16889BB64B50}"/>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DEE8D6FB-9A36-4B48-B571-9476ABA81672}"/>
            </a:ext>
          </a:extLst>
        </xdr:cNvPr>
        <xdr:cNvSpPr txBox="1"/>
      </xdr:nvSpPr>
      <xdr:spPr>
        <a:xfrm>
          <a:off x="67120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106189</xdr:rowOff>
    </xdr:from>
    <xdr:ext cx="469744" cy="259045"/>
    <xdr:sp macro="" textlink="">
      <xdr:nvSpPr>
        <xdr:cNvPr id="254" name="n_4aveValue【体育館・プール】&#10;一人当たり面積">
          <a:extLst>
            <a:ext uri="{FF2B5EF4-FFF2-40B4-BE49-F238E27FC236}">
              <a16:creationId xmlns:a16="http://schemas.microsoft.com/office/drawing/2014/main" id="{906F0484-B063-40C1-AEB9-4F2B84C7424E}"/>
            </a:ext>
          </a:extLst>
        </xdr:cNvPr>
        <xdr:cNvSpPr txBox="1"/>
      </xdr:nvSpPr>
      <xdr:spPr>
        <a:xfrm>
          <a:off x="5937327" y="1016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128795</xdr:rowOff>
    </xdr:from>
    <xdr:ext cx="469744" cy="259045"/>
    <xdr:sp macro="" textlink="">
      <xdr:nvSpPr>
        <xdr:cNvPr id="255" name="n_1mainValue【体育館・プール】&#10;一人当たり面積">
          <a:extLst>
            <a:ext uri="{FF2B5EF4-FFF2-40B4-BE49-F238E27FC236}">
              <a16:creationId xmlns:a16="http://schemas.microsoft.com/office/drawing/2014/main" id="{1D84B3EC-467B-4F08-84C9-CCCBFBB095F6}"/>
            </a:ext>
          </a:extLst>
        </xdr:cNvPr>
        <xdr:cNvSpPr txBox="1"/>
      </xdr:nvSpPr>
      <xdr:spPr>
        <a:xfrm>
          <a:off x="827158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128795</xdr:rowOff>
    </xdr:from>
    <xdr:ext cx="469744" cy="259045"/>
    <xdr:sp macro="" textlink="">
      <xdr:nvSpPr>
        <xdr:cNvPr id="256" name="n_2mainValue【体育館・プール】&#10;一人当たり面積">
          <a:extLst>
            <a:ext uri="{FF2B5EF4-FFF2-40B4-BE49-F238E27FC236}">
              <a16:creationId xmlns:a16="http://schemas.microsoft.com/office/drawing/2014/main" id="{ECB36399-BD67-455E-BA7E-B75BD2C97287}"/>
            </a:ext>
          </a:extLst>
        </xdr:cNvPr>
        <xdr:cNvSpPr txBox="1"/>
      </xdr:nvSpPr>
      <xdr:spPr>
        <a:xfrm>
          <a:off x="750958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128795</xdr:rowOff>
    </xdr:from>
    <xdr:ext cx="469744" cy="259045"/>
    <xdr:sp macro="" textlink="">
      <xdr:nvSpPr>
        <xdr:cNvPr id="257" name="n_3mainValue【体育館・プール】&#10;一人当たり面積">
          <a:extLst>
            <a:ext uri="{FF2B5EF4-FFF2-40B4-BE49-F238E27FC236}">
              <a16:creationId xmlns:a16="http://schemas.microsoft.com/office/drawing/2014/main" id="{A5E444A0-CD2F-4376-876A-601D8C4BA643}"/>
            </a:ext>
          </a:extLst>
        </xdr:cNvPr>
        <xdr:cNvSpPr txBox="1"/>
      </xdr:nvSpPr>
      <xdr:spPr>
        <a:xfrm>
          <a:off x="671202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131081</xdr:rowOff>
    </xdr:from>
    <xdr:ext cx="469744" cy="259045"/>
    <xdr:sp macro="" textlink="">
      <xdr:nvSpPr>
        <xdr:cNvPr id="258" name="n_4mainValue【体育館・プール】&#10;一人当たり面積">
          <a:extLst>
            <a:ext uri="{FF2B5EF4-FFF2-40B4-BE49-F238E27FC236}">
              <a16:creationId xmlns:a16="http://schemas.microsoft.com/office/drawing/2014/main" id="{03C650E6-C5E8-4B5B-8972-B6A4E46F2A32}"/>
            </a:ext>
          </a:extLst>
        </xdr:cNvPr>
        <xdr:cNvSpPr txBox="1"/>
      </xdr:nvSpPr>
      <xdr:spPr>
        <a:xfrm>
          <a:off x="5937327" y="1052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85D8303-3571-461D-90AF-420FBF7B0B0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79DCDD7-EF61-4BA2-B415-028B76D190F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ABF2CE4-F98B-4B9F-9950-2B6D685F265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23E2537-9DEC-413A-A050-4F7480FF809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58840AC-3357-4CFA-9643-D5227F0932A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7A6726D-02E9-4AE9-B677-63772DBA5A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EF4C003-F09A-4CFF-BAF2-F920E995F74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8BFF169C-CD17-4253-B749-343037CCF39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CB780621-AB8F-43FB-92CD-D478765FBC0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9BC0998-6999-425B-90B9-4841AC428CF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15573BD-8D73-4C3A-9FA5-BBF6709607E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93C04A81-EC98-43F9-B1FE-EDE627E3853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4B295B48-2DE6-405F-95DD-8111761E0D6A}"/>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6D92CF4E-E9AE-40C7-B9D4-3F8D9708C79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E4398CC-0400-407E-A554-5DD07F9E0664}"/>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C8E7BCB-6A98-40C1-BC04-2548FCF27AE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7123D37C-1D28-4845-9E93-60F9B2EC8657}"/>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EF7C1B84-D789-4599-B58C-2C3312AB756E}"/>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9E7ED7DF-9988-4A06-97E3-7C87006C9E52}"/>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651458F-15AA-46E5-BD9E-967A3BF623A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D88DBCB7-86F6-4A17-93CF-764686CAA63D}"/>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75F2098A-A873-4941-A6A6-65B3F9EE725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BA8E0B30-CE40-419D-9613-F34735B2F368}"/>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892EB063-5401-4770-9261-CE149E4CC0B9}"/>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7D362327-0924-44B2-AAA3-A02E96A1BD9C}"/>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EDE3DA6D-2478-40A8-94A5-968FE6CA6C6D}"/>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61EDFA6C-C336-48D2-AB15-5414AC20E933}"/>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EA5BF77-ACA6-4F12-A24D-4D8D92E3F4A3}"/>
            </a:ext>
          </a:extLst>
        </xdr:cNvPr>
        <xdr:cNvSpPr txBox="1"/>
      </xdr:nvSpPr>
      <xdr:spPr>
        <a:xfrm>
          <a:off x="4124960" y="13374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224ABA09-B8DE-43B9-9058-2B59DBE38BB0}"/>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F1591F3E-C718-4F81-9F68-9F5D154B4387}"/>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7939F9F6-E5AD-403F-988B-F214AFC075DB}"/>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7CE7B76-FF96-4868-ABFE-F6A55223E33D}"/>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149606</xdr:rowOff>
    </xdr:from>
    <xdr:to>
      <xdr:col>6</xdr:col>
      <xdr:colOff>38100</xdr:colOff>
      <xdr:row>80</xdr:row>
      <xdr:rowOff>79756</xdr:rowOff>
    </xdr:to>
    <xdr:sp macro="" textlink="">
      <xdr:nvSpPr>
        <xdr:cNvPr id="291" name="フローチャート: 判断 290">
          <a:extLst>
            <a:ext uri="{FF2B5EF4-FFF2-40B4-BE49-F238E27FC236}">
              <a16:creationId xmlns:a16="http://schemas.microsoft.com/office/drawing/2014/main" id="{796C2050-3960-4FCB-A3F8-415ACB311D9B}"/>
            </a:ext>
          </a:extLst>
        </xdr:cNvPr>
        <xdr:cNvSpPr/>
      </xdr:nvSpPr>
      <xdr:spPr>
        <a:xfrm>
          <a:off x="965200" y="133931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9E2120D-E2B3-4AF9-9977-0D849B0AC2E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3ACE263-60C7-4CAA-8E28-6F947E4239F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C48B378-6289-402E-AFE3-97C72AB652C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62959D7-0809-4110-A674-B4CBBF4A39C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E35E4DD-680F-46C7-9028-30407AC7E6B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7" name="楕円 296">
          <a:extLst>
            <a:ext uri="{FF2B5EF4-FFF2-40B4-BE49-F238E27FC236}">
              <a16:creationId xmlns:a16="http://schemas.microsoft.com/office/drawing/2014/main" id="{1A949614-529B-48A5-9492-CE776557B3D1}"/>
            </a:ext>
          </a:extLst>
        </xdr:cNvPr>
        <xdr:cNvSpPr/>
      </xdr:nvSpPr>
      <xdr:spPr>
        <a:xfrm>
          <a:off x="4036060" y="13551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118890</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C4048C66-93C6-40DD-B8C9-14E1B5207DE8}"/>
            </a:ext>
          </a:extLst>
        </xdr:cNvPr>
        <xdr:cNvSpPr txBox="1"/>
      </xdr:nvSpPr>
      <xdr:spPr>
        <a:xfrm>
          <a:off x="4124960" y="13530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81026</xdr:rowOff>
    </xdr:from>
    <xdr:to>
      <xdr:col>20</xdr:col>
      <xdr:colOff>38100</xdr:colOff>
      <xdr:row>81</xdr:row>
      <xdr:rowOff>11176</xdr:rowOff>
    </xdr:to>
    <xdr:sp macro="" textlink="">
      <xdr:nvSpPr>
        <xdr:cNvPr id="299" name="楕円 298">
          <a:extLst>
            <a:ext uri="{FF2B5EF4-FFF2-40B4-BE49-F238E27FC236}">
              <a16:creationId xmlns:a16="http://schemas.microsoft.com/office/drawing/2014/main" id="{27BCC38B-1964-4E7A-825B-0F93625C292E}"/>
            </a:ext>
          </a:extLst>
        </xdr:cNvPr>
        <xdr:cNvSpPr/>
      </xdr:nvSpPr>
      <xdr:spPr>
        <a:xfrm>
          <a:off x="3312160" y="134922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131826</xdr:rowOff>
    </xdr:from>
    <xdr:to>
      <xdr:col>24</xdr:col>
      <xdr:colOff>63500</xdr:colOff>
      <xdr:row>81</xdr:row>
      <xdr:rowOff>19813</xdr:rowOff>
    </xdr:to>
    <xdr:cxnSp macro="">
      <xdr:nvCxnSpPr>
        <xdr:cNvPr id="300" name="直線コネクタ 299">
          <a:extLst>
            <a:ext uri="{FF2B5EF4-FFF2-40B4-BE49-F238E27FC236}">
              <a16:creationId xmlns:a16="http://schemas.microsoft.com/office/drawing/2014/main" id="{823FF3C4-4440-4BBF-AD4F-DC103FD1C8DE}"/>
            </a:ext>
          </a:extLst>
        </xdr:cNvPr>
        <xdr:cNvCxnSpPr/>
      </xdr:nvCxnSpPr>
      <xdr:spPr>
        <a:xfrm>
          <a:off x="3355340" y="13543026"/>
          <a:ext cx="731520" cy="5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30735</xdr:rowOff>
    </xdr:from>
    <xdr:to>
      <xdr:col>15</xdr:col>
      <xdr:colOff>101600</xdr:colOff>
      <xdr:row>80</xdr:row>
      <xdr:rowOff>132335</xdr:rowOff>
    </xdr:to>
    <xdr:sp macro="" textlink="">
      <xdr:nvSpPr>
        <xdr:cNvPr id="301" name="楕円 300">
          <a:extLst>
            <a:ext uri="{FF2B5EF4-FFF2-40B4-BE49-F238E27FC236}">
              <a16:creationId xmlns:a16="http://schemas.microsoft.com/office/drawing/2014/main" id="{F0E4FE07-0F9A-404A-B7A3-1F21112EBB85}"/>
            </a:ext>
          </a:extLst>
        </xdr:cNvPr>
        <xdr:cNvSpPr/>
      </xdr:nvSpPr>
      <xdr:spPr>
        <a:xfrm>
          <a:off x="2514600" y="134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81535</xdr:rowOff>
    </xdr:from>
    <xdr:to>
      <xdr:col>19</xdr:col>
      <xdr:colOff>177800</xdr:colOff>
      <xdr:row>80</xdr:row>
      <xdr:rowOff>131826</xdr:rowOff>
    </xdr:to>
    <xdr:cxnSp macro="">
      <xdr:nvCxnSpPr>
        <xdr:cNvPr id="302" name="直線コネクタ 301">
          <a:extLst>
            <a:ext uri="{FF2B5EF4-FFF2-40B4-BE49-F238E27FC236}">
              <a16:creationId xmlns:a16="http://schemas.microsoft.com/office/drawing/2014/main" id="{09784812-2922-4016-851D-EBFAFC6BA0A6}"/>
            </a:ext>
          </a:extLst>
        </xdr:cNvPr>
        <xdr:cNvCxnSpPr/>
      </xdr:nvCxnSpPr>
      <xdr:spPr>
        <a:xfrm>
          <a:off x="2565400" y="13492735"/>
          <a:ext cx="78994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161037</xdr:rowOff>
    </xdr:from>
    <xdr:to>
      <xdr:col>10</xdr:col>
      <xdr:colOff>165100</xdr:colOff>
      <xdr:row>80</xdr:row>
      <xdr:rowOff>91187</xdr:rowOff>
    </xdr:to>
    <xdr:sp macro="" textlink="">
      <xdr:nvSpPr>
        <xdr:cNvPr id="303" name="楕円 302">
          <a:extLst>
            <a:ext uri="{FF2B5EF4-FFF2-40B4-BE49-F238E27FC236}">
              <a16:creationId xmlns:a16="http://schemas.microsoft.com/office/drawing/2014/main" id="{3FBBA530-9E82-4A6B-AA52-AA0422CD1C97}"/>
            </a:ext>
          </a:extLst>
        </xdr:cNvPr>
        <xdr:cNvSpPr/>
      </xdr:nvSpPr>
      <xdr:spPr>
        <a:xfrm>
          <a:off x="1739900" y="134045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40387</xdr:rowOff>
    </xdr:from>
    <xdr:to>
      <xdr:col>15</xdr:col>
      <xdr:colOff>50800</xdr:colOff>
      <xdr:row>80</xdr:row>
      <xdr:rowOff>81535</xdr:rowOff>
    </xdr:to>
    <xdr:cxnSp macro="">
      <xdr:nvCxnSpPr>
        <xdr:cNvPr id="304" name="直線コネクタ 303">
          <a:extLst>
            <a:ext uri="{FF2B5EF4-FFF2-40B4-BE49-F238E27FC236}">
              <a16:creationId xmlns:a16="http://schemas.microsoft.com/office/drawing/2014/main" id="{6499A1BD-C83D-473F-8C5D-556B939429FC}"/>
            </a:ext>
          </a:extLst>
        </xdr:cNvPr>
        <xdr:cNvCxnSpPr/>
      </xdr:nvCxnSpPr>
      <xdr:spPr>
        <a:xfrm>
          <a:off x="1790700" y="13451587"/>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103887</xdr:rowOff>
    </xdr:from>
    <xdr:to>
      <xdr:col>6</xdr:col>
      <xdr:colOff>38100</xdr:colOff>
      <xdr:row>80</xdr:row>
      <xdr:rowOff>34037</xdr:rowOff>
    </xdr:to>
    <xdr:sp macro="" textlink="">
      <xdr:nvSpPr>
        <xdr:cNvPr id="305" name="楕円 304">
          <a:extLst>
            <a:ext uri="{FF2B5EF4-FFF2-40B4-BE49-F238E27FC236}">
              <a16:creationId xmlns:a16="http://schemas.microsoft.com/office/drawing/2014/main" id="{E2FABBE0-F535-4523-9B65-20E326F9CF8C}"/>
            </a:ext>
          </a:extLst>
        </xdr:cNvPr>
        <xdr:cNvSpPr/>
      </xdr:nvSpPr>
      <xdr:spPr>
        <a:xfrm>
          <a:off x="965200" y="13347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154687</xdr:rowOff>
    </xdr:from>
    <xdr:to>
      <xdr:col>10</xdr:col>
      <xdr:colOff>114300</xdr:colOff>
      <xdr:row>80</xdr:row>
      <xdr:rowOff>40387</xdr:rowOff>
    </xdr:to>
    <xdr:cxnSp macro="">
      <xdr:nvCxnSpPr>
        <xdr:cNvPr id="306" name="直線コネクタ 305">
          <a:extLst>
            <a:ext uri="{FF2B5EF4-FFF2-40B4-BE49-F238E27FC236}">
              <a16:creationId xmlns:a16="http://schemas.microsoft.com/office/drawing/2014/main" id="{3B947A32-B2DB-4436-81B2-F9C67300DB9A}"/>
            </a:ext>
          </a:extLst>
        </xdr:cNvPr>
        <xdr:cNvCxnSpPr/>
      </xdr:nvCxnSpPr>
      <xdr:spPr>
        <a:xfrm>
          <a:off x="1008380" y="13398247"/>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3BB351E8-F236-428C-A1A9-3D4EF05942EC}"/>
            </a:ext>
          </a:extLst>
        </xdr:cNvPr>
        <xdr:cNvSpPr txBox="1"/>
      </xdr:nvSpPr>
      <xdr:spPr>
        <a:xfrm>
          <a:off x="3170564" y="1326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A105D98C-6697-4F3F-A802-38A00AD268B3}"/>
            </a:ext>
          </a:extLst>
        </xdr:cNvPr>
        <xdr:cNvSpPr txBox="1"/>
      </xdr:nvSpPr>
      <xdr:spPr>
        <a:xfrm>
          <a:off x="2385704" y="1354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6339B5B9-C543-477B-A28B-A260DC96084E}"/>
            </a:ext>
          </a:extLst>
        </xdr:cNvPr>
        <xdr:cNvSpPr txBox="1"/>
      </xdr:nvSpPr>
      <xdr:spPr>
        <a:xfrm>
          <a:off x="1611004" y="1351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70883</xdr:rowOff>
    </xdr:from>
    <xdr:ext cx="405111" cy="259045"/>
    <xdr:sp macro="" textlink="">
      <xdr:nvSpPr>
        <xdr:cNvPr id="310" name="n_4aveValue【福祉施設】&#10;有形固定資産減価償却率">
          <a:extLst>
            <a:ext uri="{FF2B5EF4-FFF2-40B4-BE49-F238E27FC236}">
              <a16:creationId xmlns:a16="http://schemas.microsoft.com/office/drawing/2014/main" id="{2ACA9A8E-2585-455E-9978-279AFAC298AF}"/>
            </a:ext>
          </a:extLst>
        </xdr:cNvPr>
        <xdr:cNvSpPr txBox="1"/>
      </xdr:nvSpPr>
      <xdr:spPr>
        <a:xfrm>
          <a:off x="836304" y="13482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2303</xdr:rowOff>
    </xdr:from>
    <xdr:ext cx="405111" cy="259045"/>
    <xdr:sp macro="" textlink="">
      <xdr:nvSpPr>
        <xdr:cNvPr id="311" name="n_1mainValue【福祉施設】&#10;有形固定資産減価償却率">
          <a:extLst>
            <a:ext uri="{FF2B5EF4-FFF2-40B4-BE49-F238E27FC236}">
              <a16:creationId xmlns:a16="http://schemas.microsoft.com/office/drawing/2014/main" id="{71B65CA4-BB37-428F-98B7-FC65FA5C0468}"/>
            </a:ext>
          </a:extLst>
        </xdr:cNvPr>
        <xdr:cNvSpPr txBox="1"/>
      </xdr:nvSpPr>
      <xdr:spPr>
        <a:xfrm>
          <a:off x="3170564" y="13581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148862</xdr:rowOff>
    </xdr:from>
    <xdr:ext cx="405111" cy="259045"/>
    <xdr:sp macro="" textlink="">
      <xdr:nvSpPr>
        <xdr:cNvPr id="312" name="n_2mainValue【福祉施設】&#10;有形固定資産減価償却率">
          <a:extLst>
            <a:ext uri="{FF2B5EF4-FFF2-40B4-BE49-F238E27FC236}">
              <a16:creationId xmlns:a16="http://schemas.microsoft.com/office/drawing/2014/main" id="{6BEC388E-D822-4108-AEE2-DB9BBB3A8FCA}"/>
            </a:ext>
          </a:extLst>
        </xdr:cNvPr>
        <xdr:cNvSpPr txBox="1"/>
      </xdr:nvSpPr>
      <xdr:spPr>
        <a:xfrm>
          <a:off x="2385704" y="132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107714</xdr:rowOff>
    </xdr:from>
    <xdr:ext cx="405111" cy="259045"/>
    <xdr:sp macro="" textlink="">
      <xdr:nvSpPr>
        <xdr:cNvPr id="313" name="n_3mainValue【福祉施設】&#10;有形固定資産減価償却率">
          <a:extLst>
            <a:ext uri="{FF2B5EF4-FFF2-40B4-BE49-F238E27FC236}">
              <a16:creationId xmlns:a16="http://schemas.microsoft.com/office/drawing/2014/main" id="{C1320E03-8477-495D-8BFE-838C486D72B6}"/>
            </a:ext>
          </a:extLst>
        </xdr:cNvPr>
        <xdr:cNvSpPr txBox="1"/>
      </xdr:nvSpPr>
      <xdr:spPr>
        <a:xfrm>
          <a:off x="1611004" y="1318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50564</xdr:rowOff>
    </xdr:from>
    <xdr:ext cx="405111" cy="259045"/>
    <xdr:sp macro="" textlink="">
      <xdr:nvSpPr>
        <xdr:cNvPr id="314" name="n_4mainValue【福祉施設】&#10;有形固定資産減価償却率">
          <a:extLst>
            <a:ext uri="{FF2B5EF4-FFF2-40B4-BE49-F238E27FC236}">
              <a16:creationId xmlns:a16="http://schemas.microsoft.com/office/drawing/2014/main" id="{26607C1C-5EED-4EA1-9B42-F025E05BD31A}"/>
            </a:ext>
          </a:extLst>
        </xdr:cNvPr>
        <xdr:cNvSpPr txBox="1"/>
      </xdr:nvSpPr>
      <xdr:spPr>
        <a:xfrm>
          <a:off x="836304" y="1312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4BF8735C-3998-4FD0-93E8-B3B1212BC5E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9F9D38-728D-4CFE-8671-F60C0267AAA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16735216-E74C-4A43-B49A-901485C45BC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C53782EE-DAE1-4197-BEF7-BDA52765989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B6688DC-70E6-4762-A7EB-65D69E23CB3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131BF64B-752F-4A38-8A6B-B1248ED6A73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1CA408F8-3DAB-4CA2-B3A9-32AFFBDE8E9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D5C13535-2019-421A-8ADE-21FCB1602D6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343D09B-4127-479F-BFD0-84BB83EA82D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7B622677-2946-4C2A-9B71-19BF2D15C69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9BAB2EF2-6DDA-4A30-B65F-313CF623454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B4F77D50-076F-40AD-B629-27321B31E34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BEC6DF08-52A9-4CF0-A800-B66E929A5B9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2429369D-84EC-40F4-B3FC-6DDB9F0F62FD}"/>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54A4F833-BD26-4292-B75F-EA2855A4328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4E8FC752-55BA-4CBC-8DD9-ACA9E925DE5D}"/>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983D4361-B4E5-4AE0-9C12-2DA6E3CD4082}"/>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E64EC535-04CF-41D3-92B5-4BEEEDC67BB4}"/>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8E9BF472-407E-45D5-8026-4EFF58C2BB6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8E3E525A-229A-431C-ACD8-7D2E07D9A21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998BEEA6-29AA-443A-93F9-EE35475E3CB8}"/>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F6C334F-B81D-4164-97A8-04CB04FC3809}"/>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FB40932-61F3-4360-81B9-E5E641052F8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09631AB-B776-4EAF-A2FB-E2B421DEFC3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8BA95669-9787-4B19-9B76-E1F380CF414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1AB5FD5C-0545-45B2-901D-D4BE609CCE22}"/>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4A615F52-6A58-4575-B795-2107857F9B88}"/>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73899FD5-A89A-4270-8533-EBE99224DAD0}"/>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30CBE90C-C281-49B8-88C8-3A5329B47F75}"/>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46C9ADD0-0688-478A-9C40-B91330042F48}"/>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7E6CCEC9-17CE-463C-8737-31EBFF56C2C3}"/>
            </a:ext>
          </a:extLst>
        </xdr:cNvPr>
        <xdr:cNvSpPr txBox="1"/>
      </xdr:nvSpPr>
      <xdr:spPr>
        <a:xfrm>
          <a:off x="9258300" y="13835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4B482BC3-65CB-4EA1-8236-E55CC7F64D86}"/>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81EB8F6-161C-439A-A98A-89E7F9C2BF5F}"/>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6F4E98DA-B9E7-4575-8A17-D2726DED3DA5}"/>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2DE51B11-F2FA-4B44-89F0-5416FC33E3CE}"/>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B750430-6043-4890-872D-B8040CB92ADB}"/>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759098D-D74F-4F81-83C4-B3AED632836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77D7D13-37F3-4BF9-B1C2-9B222416355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424D001-5F85-477D-B215-3CA9DA50D9C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334B472-4BCD-47E8-B8A6-021E6604CA8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968DB5A-CC60-4417-B059-A6831236BC7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142421</xdr:rowOff>
    </xdr:from>
    <xdr:to>
      <xdr:col>55</xdr:col>
      <xdr:colOff>50800</xdr:colOff>
      <xdr:row>84</xdr:row>
      <xdr:rowOff>72571</xdr:rowOff>
    </xdr:to>
    <xdr:sp macro="" textlink="">
      <xdr:nvSpPr>
        <xdr:cNvPr id="356" name="楕円 355">
          <a:extLst>
            <a:ext uri="{FF2B5EF4-FFF2-40B4-BE49-F238E27FC236}">
              <a16:creationId xmlns:a16="http://schemas.microsoft.com/office/drawing/2014/main" id="{646C9B96-0E29-497F-AF6E-B78E6F619555}"/>
            </a:ext>
          </a:extLst>
        </xdr:cNvPr>
        <xdr:cNvSpPr/>
      </xdr:nvSpPr>
      <xdr:spPr>
        <a:xfrm>
          <a:off x="919226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120848</xdr:rowOff>
    </xdr:from>
    <xdr:ext cx="469744" cy="259045"/>
    <xdr:sp macro="" textlink="">
      <xdr:nvSpPr>
        <xdr:cNvPr id="357" name="【福祉施設】&#10;一人当たり面積該当値テキスト">
          <a:extLst>
            <a:ext uri="{FF2B5EF4-FFF2-40B4-BE49-F238E27FC236}">
              <a16:creationId xmlns:a16="http://schemas.microsoft.com/office/drawing/2014/main" id="{F0D15C04-E4CB-4734-986D-CDBD1CE667C8}"/>
            </a:ext>
          </a:extLst>
        </xdr:cNvPr>
        <xdr:cNvSpPr txBox="1"/>
      </xdr:nvSpPr>
      <xdr:spPr>
        <a:xfrm>
          <a:off x="9258300" y="140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153307</xdr:rowOff>
    </xdr:from>
    <xdr:to>
      <xdr:col>50</xdr:col>
      <xdr:colOff>165100</xdr:colOff>
      <xdr:row>84</xdr:row>
      <xdr:rowOff>83457</xdr:rowOff>
    </xdr:to>
    <xdr:sp macro="" textlink="">
      <xdr:nvSpPr>
        <xdr:cNvPr id="358" name="楕円 357">
          <a:extLst>
            <a:ext uri="{FF2B5EF4-FFF2-40B4-BE49-F238E27FC236}">
              <a16:creationId xmlns:a16="http://schemas.microsoft.com/office/drawing/2014/main" id="{14C34D0F-9F5C-4E84-93E9-155C9456C569}"/>
            </a:ext>
          </a:extLst>
        </xdr:cNvPr>
        <xdr:cNvSpPr/>
      </xdr:nvSpPr>
      <xdr:spPr>
        <a:xfrm>
          <a:off x="8445500" y="140674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32657</xdr:rowOff>
    </xdr:to>
    <xdr:cxnSp macro="">
      <xdr:nvCxnSpPr>
        <xdr:cNvPr id="359" name="直線コネクタ 358">
          <a:extLst>
            <a:ext uri="{FF2B5EF4-FFF2-40B4-BE49-F238E27FC236}">
              <a16:creationId xmlns:a16="http://schemas.microsoft.com/office/drawing/2014/main" id="{95187ADC-4336-40BB-99F3-A36487CA09DE}"/>
            </a:ext>
          </a:extLst>
        </xdr:cNvPr>
        <xdr:cNvCxnSpPr/>
      </xdr:nvCxnSpPr>
      <xdr:spPr>
        <a:xfrm flipV="1">
          <a:off x="8496300" y="14103531"/>
          <a:ext cx="723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153307</xdr:rowOff>
    </xdr:from>
    <xdr:to>
      <xdr:col>46</xdr:col>
      <xdr:colOff>38100</xdr:colOff>
      <xdr:row>84</xdr:row>
      <xdr:rowOff>83457</xdr:rowOff>
    </xdr:to>
    <xdr:sp macro="" textlink="">
      <xdr:nvSpPr>
        <xdr:cNvPr id="360" name="楕円 359">
          <a:extLst>
            <a:ext uri="{FF2B5EF4-FFF2-40B4-BE49-F238E27FC236}">
              <a16:creationId xmlns:a16="http://schemas.microsoft.com/office/drawing/2014/main" id="{6414825C-C428-4898-B482-0BCCA676CB44}"/>
            </a:ext>
          </a:extLst>
        </xdr:cNvPr>
        <xdr:cNvSpPr/>
      </xdr:nvSpPr>
      <xdr:spPr>
        <a:xfrm>
          <a:off x="7670800" y="140674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32657</xdr:rowOff>
    </xdr:from>
    <xdr:to>
      <xdr:col>50</xdr:col>
      <xdr:colOff>114300</xdr:colOff>
      <xdr:row>84</xdr:row>
      <xdr:rowOff>32657</xdr:rowOff>
    </xdr:to>
    <xdr:cxnSp macro="">
      <xdr:nvCxnSpPr>
        <xdr:cNvPr id="361" name="直線コネクタ 360">
          <a:extLst>
            <a:ext uri="{FF2B5EF4-FFF2-40B4-BE49-F238E27FC236}">
              <a16:creationId xmlns:a16="http://schemas.microsoft.com/office/drawing/2014/main" id="{0E4E7D1D-B6C2-4644-9380-CA39E61BD84B}"/>
            </a:ext>
          </a:extLst>
        </xdr:cNvPr>
        <xdr:cNvCxnSpPr/>
      </xdr:nvCxnSpPr>
      <xdr:spPr>
        <a:xfrm>
          <a:off x="7713980" y="1411441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153307</xdr:rowOff>
    </xdr:from>
    <xdr:to>
      <xdr:col>41</xdr:col>
      <xdr:colOff>101600</xdr:colOff>
      <xdr:row>84</xdr:row>
      <xdr:rowOff>83457</xdr:rowOff>
    </xdr:to>
    <xdr:sp macro="" textlink="">
      <xdr:nvSpPr>
        <xdr:cNvPr id="362" name="楕円 361">
          <a:extLst>
            <a:ext uri="{FF2B5EF4-FFF2-40B4-BE49-F238E27FC236}">
              <a16:creationId xmlns:a16="http://schemas.microsoft.com/office/drawing/2014/main" id="{77C2336E-A2C5-4526-8FE3-BBCCC9058BEE}"/>
            </a:ext>
          </a:extLst>
        </xdr:cNvPr>
        <xdr:cNvSpPr/>
      </xdr:nvSpPr>
      <xdr:spPr>
        <a:xfrm>
          <a:off x="6873240" y="140674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32657</xdr:rowOff>
    </xdr:from>
    <xdr:to>
      <xdr:col>45</xdr:col>
      <xdr:colOff>177800</xdr:colOff>
      <xdr:row>84</xdr:row>
      <xdr:rowOff>32657</xdr:rowOff>
    </xdr:to>
    <xdr:cxnSp macro="">
      <xdr:nvCxnSpPr>
        <xdr:cNvPr id="363" name="直線コネクタ 362">
          <a:extLst>
            <a:ext uri="{FF2B5EF4-FFF2-40B4-BE49-F238E27FC236}">
              <a16:creationId xmlns:a16="http://schemas.microsoft.com/office/drawing/2014/main" id="{1153B823-1684-4C06-99B9-45DB2DDB6CFA}"/>
            </a:ext>
          </a:extLst>
        </xdr:cNvPr>
        <xdr:cNvCxnSpPr/>
      </xdr:nvCxnSpPr>
      <xdr:spPr>
        <a:xfrm>
          <a:off x="6924040" y="1411441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64" name="楕円 363">
          <a:extLst>
            <a:ext uri="{FF2B5EF4-FFF2-40B4-BE49-F238E27FC236}">
              <a16:creationId xmlns:a16="http://schemas.microsoft.com/office/drawing/2014/main" id="{4EF556AF-173A-49F7-8E91-F58C4690C45A}"/>
            </a:ext>
          </a:extLst>
        </xdr:cNvPr>
        <xdr:cNvSpPr/>
      </xdr:nvSpPr>
      <xdr:spPr>
        <a:xfrm>
          <a:off x="6098540" y="140674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32657</xdr:rowOff>
    </xdr:from>
    <xdr:to>
      <xdr:col>41</xdr:col>
      <xdr:colOff>50800</xdr:colOff>
      <xdr:row>84</xdr:row>
      <xdr:rowOff>32657</xdr:rowOff>
    </xdr:to>
    <xdr:cxnSp macro="">
      <xdr:nvCxnSpPr>
        <xdr:cNvPr id="365" name="直線コネクタ 364">
          <a:extLst>
            <a:ext uri="{FF2B5EF4-FFF2-40B4-BE49-F238E27FC236}">
              <a16:creationId xmlns:a16="http://schemas.microsoft.com/office/drawing/2014/main" id="{50591C5E-299C-4F98-93E2-D3ACE77E3161}"/>
            </a:ext>
          </a:extLst>
        </xdr:cNvPr>
        <xdr:cNvCxnSpPr/>
      </xdr:nvCxnSpPr>
      <xdr:spPr>
        <a:xfrm>
          <a:off x="6149340" y="1411441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926E76AA-3C7C-4F36-A915-05180594B463}"/>
            </a:ext>
          </a:extLst>
        </xdr:cNvPr>
        <xdr:cNvSpPr txBox="1"/>
      </xdr:nvSpPr>
      <xdr:spPr>
        <a:xfrm>
          <a:off x="8271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BD3C27C-6BA8-43E1-ACE6-15B96189B02B}"/>
            </a:ext>
          </a:extLst>
        </xdr:cNvPr>
        <xdr:cNvSpPr txBox="1"/>
      </xdr:nvSpPr>
      <xdr:spPr>
        <a:xfrm>
          <a:off x="7509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15EDC9CF-7B62-474B-8864-869A619FD101}"/>
            </a:ext>
          </a:extLst>
        </xdr:cNvPr>
        <xdr:cNvSpPr txBox="1"/>
      </xdr:nvSpPr>
      <xdr:spPr>
        <a:xfrm>
          <a:off x="67120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BCCF5399-6178-46F7-80BF-ABADCE8DF66E}"/>
            </a:ext>
          </a:extLst>
        </xdr:cNvPr>
        <xdr:cNvSpPr txBox="1"/>
      </xdr:nvSpPr>
      <xdr:spPr>
        <a:xfrm>
          <a:off x="593732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74584</xdr:rowOff>
    </xdr:from>
    <xdr:ext cx="469744" cy="259045"/>
    <xdr:sp macro="" textlink="">
      <xdr:nvSpPr>
        <xdr:cNvPr id="370" name="n_1mainValue【福祉施設】&#10;一人当たり面積">
          <a:extLst>
            <a:ext uri="{FF2B5EF4-FFF2-40B4-BE49-F238E27FC236}">
              <a16:creationId xmlns:a16="http://schemas.microsoft.com/office/drawing/2014/main" id="{DDA3F9A7-82E9-4F8B-A3B1-9FEE7FB02474}"/>
            </a:ext>
          </a:extLst>
        </xdr:cNvPr>
        <xdr:cNvSpPr txBox="1"/>
      </xdr:nvSpPr>
      <xdr:spPr>
        <a:xfrm>
          <a:off x="8271587" y="1415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74584</xdr:rowOff>
    </xdr:from>
    <xdr:ext cx="469744" cy="259045"/>
    <xdr:sp macro="" textlink="">
      <xdr:nvSpPr>
        <xdr:cNvPr id="371" name="n_2mainValue【福祉施設】&#10;一人当たり面積">
          <a:extLst>
            <a:ext uri="{FF2B5EF4-FFF2-40B4-BE49-F238E27FC236}">
              <a16:creationId xmlns:a16="http://schemas.microsoft.com/office/drawing/2014/main" id="{60B10D8A-6FAB-42FB-A090-E3A4AC154E4C}"/>
            </a:ext>
          </a:extLst>
        </xdr:cNvPr>
        <xdr:cNvSpPr txBox="1"/>
      </xdr:nvSpPr>
      <xdr:spPr>
        <a:xfrm>
          <a:off x="7509587" y="1415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74584</xdr:rowOff>
    </xdr:from>
    <xdr:ext cx="469744" cy="259045"/>
    <xdr:sp macro="" textlink="">
      <xdr:nvSpPr>
        <xdr:cNvPr id="372" name="n_3mainValue【福祉施設】&#10;一人当たり面積">
          <a:extLst>
            <a:ext uri="{FF2B5EF4-FFF2-40B4-BE49-F238E27FC236}">
              <a16:creationId xmlns:a16="http://schemas.microsoft.com/office/drawing/2014/main" id="{CCD7AACA-9D52-4AA4-BB16-2BB03E24F51E}"/>
            </a:ext>
          </a:extLst>
        </xdr:cNvPr>
        <xdr:cNvSpPr txBox="1"/>
      </xdr:nvSpPr>
      <xdr:spPr>
        <a:xfrm>
          <a:off x="6712027" y="1415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mainValue【福祉施設】&#10;一人当たり面積">
          <a:extLst>
            <a:ext uri="{FF2B5EF4-FFF2-40B4-BE49-F238E27FC236}">
              <a16:creationId xmlns:a16="http://schemas.microsoft.com/office/drawing/2014/main" id="{DC42ED78-52B6-4EAF-A588-3129074794EB}"/>
            </a:ext>
          </a:extLst>
        </xdr:cNvPr>
        <xdr:cNvSpPr txBox="1"/>
      </xdr:nvSpPr>
      <xdr:spPr>
        <a:xfrm>
          <a:off x="5937327" y="1415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36994647-0ABE-4760-96C0-3C8234FF040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A8102C88-9170-484C-889F-0059D8EA5A3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78784B3-6081-42A0-85B0-B0D1C98D657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D81664E-526F-4938-9F4D-14A80DAC3C8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2B9FAEC-727B-4133-82FE-BD04E5C2DBA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9537518-6A72-4FA3-A536-B0B48B0B6EA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4246A15-2158-46DD-AC0C-018F6DD75FE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564AC6E-CC3B-4645-9F19-398D577D1F9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5793206-2C0D-4953-A3D7-C46801F8C1A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58AA12F9-90BE-412D-86D6-7DC4E6992B1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54BA84F-E52E-4577-9FC6-48FF13B7B3A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28454D1-349C-4097-A1AF-B6A90FBB38EB}"/>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1B9A93A0-9A83-4AAC-A72B-D0FC610CEF44}"/>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616B88F-1F35-4427-82B6-2312E99F21D9}"/>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3934236F-0CDE-4647-977C-ACE20907E0E1}"/>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1C96B2F-DA99-4912-AEAC-FD3546D79E6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046C309-AD8E-43F0-9C8C-13825B93AB0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114F194A-98CA-493E-B3E5-1BCE35494039}"/>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CE413F8-4F25-415F-98F2-7B8B9F7C0576}"/>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79203B1A-96F3-4F93-99A6-B1A2971BC96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A31A7647-2080-4A7E-A7DF-BEE9F97A6E0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34515FE1-6A6F-4CEB-BB5F-2B8D3199586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D3A6A610-7AA3-4F32-BA00-28451D8BA61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F16F33E-349A-4DB1-AD5B-0576DAC8D0D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A420597-7C31-4DA8-811A-CBCFCD00408F}"/>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D2A12E-EEA4-4FF9-9E5F-191BD92F51B5}"/>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9DE6E29B-8AD0-4438-BCD8-DD69BCEFC8EA}"/>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B38E1CF4-8C50-4202-B50D-B5E510F6599A}"/>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58A0DFAE-9BF5-4E0D-B11C-7566CD94F618}"/>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6789167F-B516-4BDB-851E-91C884CCE1E8}"/>
            </a:ext>
          </a:extLst>
        </xdr:cNvPr>
        <xdr:cNvSpPr txBox="1"/>
      </xdr:nvSpPr>
      <xdr:spPr>
        <a:xfrm>
          <a:off x="4124960" y="173145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961A1E86-8160-46F8-9106-E8CCD8AC469F}"/>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34E4E371-FDD6-4017-A996-F145C00619BA}"/>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DAE87FCB-8E37-4F60-8509-6864B669D78F}"/>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CE49BC2E-C8B5-474B-9DB9-4B46D10DA599}"/>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50164</xdr:rowOff>
    </xdr:from>
    <xdr:to>
      <xdr:col>6</xdr:col>
      <xdr:colOff>38100</xdr:colOff>
      <xdr:row>103</xdr:row>
      <xdr:rowOff>151764</xdr:rowOff>
    </xdr:to>
    <xdr:sp macro="" textlink="">
      <xdr:nvSpPr>
        <xdr:cNvPr id="408" name="フローチャート: 判断 407">
          <a:extLst>
            <a:ext uri="{FF2B5EF4-FFF2-40B4-BE49-F238E27FC236}">
              <a16:creationId xmlns:a16="http://schemas.microsoft.com/office/drawing/2014/main" id="{0B03DC7C-BB20-4780-8BD3-C037F95D2A7C}"/>
            </a:ext>
          </a:extLst>
        </xdr:cNvPr>
        <xdr:cNvSpPr/>
      </xdr:nvSpPr>
      <xdr:spPr>
        <a:xfrm>
          <a:off x="965200" y="173170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3CDF74E-CA1B-4161-AF27-005097EB9C9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BF1BDF3-B506-4977-A368-4BC45948AB2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AF5EB7A-2BF2-4838-94A2-5ED09025381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DBF30E8-3343-4CA5-9D63-0C5CA5C9815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1A1BFD-9685-4859-A346-4930B94BA4A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61595</xdr:rowOff>
    </xdr:from>
    <xdr:to>
      <xdr:col>24</xdr:col>
      <xdr:colOff>114300</xdr:colOff>
      <xdr:row>103</xdr:row>
      <xdr:rowOff>163195</xdr:rowOff>
    </xdr:to>
    <xdr:sp macro="" textlink="">
      <xdr:nvSpPr>
        <xdr:cNvPr id="414" name="楕円 413">
          <a:extLst>
            <a:ext uri="{FF2B5EF4-FFF2-40B4-BE49-F238E27FC236}">
              <a16:creationId xmlns:a16="http://schemas.microsoft.com/office/drawing/2014/main" id="{269BFF75-1972-4FEF-8BB3-DE92A862E504}"/>
            </a:ext>
          </a:extLst>
        </xdr:cNvPr>
        <xdr:cNvSpPr/>
      </xdr:nvSpPr>
      <xdr:spPr>
        <a:xfrm>
          <a:off x="4036060" y="173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84472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B4F6C38-86AC-47E0-8208-A3B227073701}"/>
            </a:ext>
          </a:extLst>
        </xdr:cNvPr>
        <xdr:cNvSpPr txBox="1"/>
      </xdr:nvSpPr>
      <xdr:spPr>
        <a:xfrm>
          <a:off x="4124960"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166370</xdr:rowOff>
    </xdr:from>
    <xdr:to>
      <xdr:col>20</xdr:col>
      <xdr:colOff>38100</xdr:colOff>
      <xdr:row>103</xdr:row>
      <xdr:rowOff>96520</xdr:rowOff>
    </xdr:to>
    <xdr:sp macro="" textlink="">
      <xdr:nvSpPr>
        <xdr:cNvPr id="416" name="楕円 415">
          <a:extLst>
            <a:ext uri="{FF2B5EF4-FFF2-40B4-BE49-F238E27FC236}">
              <a16:creationId xmlns:a16="http://schemas.microsoft.com/office/drawing/2014/main" id="{9EBB77FA-9FCB-413B-A159-5A1F500C8211}"/>
            </a:ext>
          </a:extLst>
        </xdr:cNvPr>
        <xdr:cNvSpPr/>
      </xdr:nvSpPr>
      <xdr:spPr>
        <a:xfrm>
          <a:off x="3312160" y="17265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45720</xdr:rowOff>
    </xdr:from>
    <xdr:to>
      <xdr:col>24</xdr:col>
      <xdr:colOff>63500</xdr:colOff>
      <xdr:row>103</xdr:row>
      <xdr:rowOff>112395</xdr:rowOff>
    </xdr:to>
    <xdr:cxnSp macro="">
      <xdr:nvCxnSpPr>
        <xdr:cNvPr id="417" name="直線コネクタ 416">
          <a:extLst>
            <a:ext uri="{FF2B5EF4-FFF2-40B4-BE49-F238E27FC236}">
              <a16:creationId xmlns:a16="http://schemas.microsoft.com/office/drawing/2014/main" id="{71883212-C3A6-44C2-84BF-FD0463650201}"/>
            </a:ext>
          </a:extLst>
        </xdr:cNvPr>
        <xdr:cNvCxnSpPr/>
      </xdr:nvCxnSpPr>
      <xdr:spPr>
        <a:xfrm>
          <a:off x="3355340" y="17312640"/>
          <a:ext cx="73152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118745</xdr:rowOff>
    </xdr:from>
    <xdr:to>
      <xdr:col>15</xdr:col>
      <xdr:colOff>101600</xdr:colOff>
      <xdr:row>103</xdr:row>
      <xdr:rowOff>48895</xdr:rowOff>
    </xdr:to>
    <xdr:sp macro="" textlink="">
      <xdr:nvSpPr>
        <xdr:cNvPr id="418" name="楕円 417">
          <a:extLst>
            <a:ext uri="{FF2B5EF4-FFF2-40B4-BE49-F238E27FC236}">
              <a16:creationId xmlns:a16="http://schemas.microsoft.com/office/drawing/2014/main" id="{D1155CF3-D48C-4E36-BA2B-F26912B146CC}"/>
            </a:ext>
          </a:extLst>
        </xdr:cNvPr>
        <xdr:cNvSpPr/>
      </xdr:nvSpPr>
      <xdr:spPr>
        <a:xfrm>
          <a:off x="2514600" y="17218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169545</xdr:rowOff>
    </xdr:from>
    <xdr:to>
      <xdr:col>19</xdr:col>
      <xdr:colOff>177800</xdr:colOff>
      <xdr:row>103</xdr:row>
      <xdr:rowOff>45720</xdr:rowOff>
    </xdr:to>
    <xdr:cxnSp macro="">
      <xdr:nvCxnSpPr>
        <xdr:cNvPr id="419" name="直線コネクタ 418">
          <a:extLst>
            <a:ext uri="{FF2B5EF4-FFF2-40B4-BE49-F238E27FC236}">
              <a16:creationId xmlns:a16="http://schemas.microsoft.com/office/drawing/2014/main" id="{345B6456-6F19-4E9F-ABCE-CF9DECE6D251}"/>
            </a:ext>
          </a:extLst>
        </xdr:cNvPr>
        <xdr:cNvCxnSpPr/>
      </xdr:nvCxnSpPr>
      <xdr:spPr>
        <a:xfrm>
          <a:off x="2565400" y="1726882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71120</xdr:rowOff>
    </xdr:from>
    <xdr:to>
      <xdr:col>10</xdr:col>
      <xdr:colOff>165100</xdr:colOff>
      <xdr:row>103</xdr:row>
      <xdr:rowOff>1270</xdr:rowOff>
    </xdr:to>
    <xdr:sp macro="" textlink="">
      <xdr:nvSpPr>
        <xdr:cNvPr id="420" name="楕円 419">
          <a:extLst>
            <a:ext uri="{FF2B5EF4-FFF2-40B4-BE49-F238E27FC236}">
              <a16:creationId xmlns:a16="http://schemas.microsoft.com/office/drawing/2014/main" id="{FF21FAE2-24BA-40C9-8601-142FFF7C9102}"/>
            </a:ext>
          </a:extLst>
        </xdr:cNvPr>
        <xdr:cNvSpPr/>
      </xdr:nvSpPr>
      <xdr:spPr>
        <a:xfrm>
          <a:off x="1739900" y="1717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121920</xdr:rowOff>
    </xdr:from>
    <xdr:to>
      <xdr:col>15</xdr:col>
      <xdr:colOff>50800</xdr:colOff>
      <xdr:row>102</xdr:row>
      <xdr:rowOff>169545</xdr:rowOff>
    </xdr:to>
    <xdr:cxnSp macro="">
      <xdr:nvCxnSpPr>
        <xdr:cNvPr id="421" name="直線コネクタ 420">
          <a:extLst>
            <a:ext uri="{FF2B5EF4-FFF2-40B4-BE49-F238E27FC236}">
              <a16:creationId xmlns:a16="http://schemas.microsoft.com/office/drawing/2014/main" id="{8AE96AFC-9A85-437F-ACBA-84279CB6714A}"/>
            </a:ext>
          </a:extLst>
        </xdr:cNvPr>
        <xdr:cNvCxnSpPr/>
      </xdr:nvCxnSpPr>
      <xdr:spPr>
        <a:xfrm>
          <a:off x="1790700" y="1722120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23495</xdr:rowOff>
    </xdr:from>
    <xdr:to>
      <xdr:col>6</xdr:col>
      <xdr:colOff>38100</xdr:colOff>
      <xdr:row>102</xdr:row>
      <xdr:rowOff>125095</xdr:rowOff>
    </xdr:to>
    <xdr:sp macro="" textlink="">
      <xdr:nvSpPr>
        <xdr:cNvPr id="422" name="楕円 421">
          <a:extLst>
            <a:ext uri="{FF2B5EF4-FFF2-40B4-BE49-F238E27FC236}">
              <a16:creationId xmlns:a16="http://schemas.microsoft.com/office/drawing/2014/main" id="{BB669994-D7A3-4174-AA04-51AC9651CCD1}"/>
            </a:ext>
          </a:extLst>
        </xdr:cNvPr>
        <xdr:cNvSpPr/>
      </xdr:nvSpPr>
      <xdr:spPr>
        <a:xfrm>
          <a:off x="965200" y="17122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74295</xdr:rowOff>
    </xdr:from>
    <xdr:to>
      <xdr:col>10</xdr:col>
      <xdr:colOff>114300</xdr:colOff>
      <xdr:row>102</xdr:row>
      <xdr:rowOff>121920</xdr:rowOff>
    </xdr:to>
    <xdr:cxnSp macro="">
      <xdr:nvCxnSpPr>
        <xdr:cNvPr id="423" name="直線コネクタ 422">
          <a:extLst>
            <a:ext uri="{FF2B5EF4-FFF2-40B4-BE49-F238E27FC236}">
              <a16:creationId xmlns:a16="http://schemas.microsoft.com/office/drawing/2014/main" id="{4E2FA092-A24A-4723-A13C-B62956769FE5}"/>
            </a:ext>
          </a:extLst>
        </xdr:cNvPr>
        <xdr:cNvCxnSpPr/>
      </xdr:nvCxnSpPr>
      <xdr:spPr>
        <a:xfrm>
          <a:off x="1008380" y="1717357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15FAEF23-DAC0-4021-AD97-232F49C045B3}"/>
            </a:ext>
          </a:extLst>
        </xdr:cNvPr>
        <xdr:cNvSpPr txBox="1"/>
      </xdr:nvSpPr>
      <xdr:spPr>
        <a:xfrm>
          <a:off x="3170564"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523625D8-5152-4BD4-B1D2-54FE021A758C}"/>
            </a:ext>
          </a:extLst>
        </xdr:cNvPr>
        <xdr:cNvSpPr txBox="1"/>
      </xdr:nvSpPr>
      <xdr:spPr>
        <a:xfrm>
          <a:off x="238570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773B04F1-AB0B-43E6-B5C3-F677C14CD678}"/>
            </a:ext>
          </a:extLst>
        </xdr:cNvPr>
        <xdr:cNvSpPr txBox="1"/>
      </xdr:nvSpPr>
      <xdr:spPr>
        <a:xfrm>
          <a:off x="1611004" y="173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142891</xdr:rowOff>
    </xdr:from>
    <xdr:ext cx="405111" cy="259045"/>
    <xdr:sp macro="" textlink="">
      <xdr:nvSpPr>
        <xdr:cNvPr id="427" name="n_4aveValue【市民会館】&#10;有形固定資産減価償却率">
          <a:extLst>
            <a:ext uri="{FF2B5EF4-FFF2-40B4-BE49-F238E27FC236}">
              <a16:creationId xmlns:a16="http://schemas.microsoft.com/office/drawing/2014/main" id="{6D6B6B3B-05BF-40EF-9814-F85B996981DF}"/>
            </a:ext>
          </a:extLst>
        </xdr:cNvPr>
        <xdr:cNvSpPr txBox="1"/>
      </xdr:nvSpPr>
      <xdr:spPr>
        <a:xfrm>
          <a:off x="836304" y="17409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113047</xdr:rowOff>
    </xdr:from>
    <xdr:ext cx="405111" cy="259045"/>
    <xdr:sp macro="" textlink="">
      <xdr:nvSpPr>
        <xdr:cNvPr id="428" name="n_1mainValue【市民会館】&#10;有形固定資産減価償却率">
          <a:extLst>
            <a:ext uri="{FF2B5EF4-FFF2-40B4-BE49-F238E27FC236}">
              <a16:creationId xmlns:a16="http://schemas.microsoft.com/office/drawing/2014/main" id="{35A809E8-3E3D-498E-A148-782AC721E96E}"/>
            </a:ext>
          </a:extLst>
        </xdr:cNvPr>
        <xdr:cNvSpPr txBox="1"/>
      </xdr:nvSpPr>
      <xdr:spPr>
        <a:xfrm>
          <a:off x="3170564" y="1704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65422</xdr:rowOff>
    </xdr:from>
    <xdr:ext cx="405111" cy="259045"/>
    <xdr:sp macro="" textlink="">
      <xdr:nvSpPr>
        <xdr:cNvPr id="429" name="n_2mainValue【市民会館】&#10;有形固定資産減価償却率">
          <a:extLst>
            <a:ext uri="{FF2B5EF4-FFF2-40B4-BE49-F238E27FC236}">
              <a16:creationId xmlns:a16="http://schemas.microsoft.com/office/drawing/2014/main" id="{4646F5EE-208C-45F3-8D5C-0FE7505ECE0F}"/>
            </a:ext>
          </a:extLst>
        </xdr:cNvPr>
        <xdr:cNvSpPr txBox="1"/>
      </xdr:nvSpPr>
      <xdr:spPr>
        <a:xfrm>
          <a:off x="2385704" y="1699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17797</xdr:rowOff>
    </xdr:from>
    <xdr:ext cx="405111" cy="259045"/>
    <xdr:sp macro="" textlink="">
      <xdr:nvSpPr>
        <xdr:cNvPr id="430" name="n_3mainValue【市民会館】&#10;有形固定資産減価償却率">
          <a:extLst>
            <a:ext uri="{FF2B5EF4-FFF2-40B4-BE49-F238E27FC236}">
              <a16:creationId xmlns:a16="http://schemas.microsoft.com/office/drawing/2014/main" id="{A5C7B971-50E6-4F8B-ADEE-069DD4DACC84}"/>
            </a:ext>
          </a:extLst>
        </xdr:cNvPr>
        <xdr:cNvSpPr txBox="1"/>
      </xdr:nvSpPr>
      <xdr:spPr>
        <a:xfrm>
          <a:off x="1611004" y="1694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141622</xdr:rowOff>
    </xdr:from>
    <xdr:ext cx="405111" cy="259045"/>
    <xdr:sp macro="" textlink="">
      <xdr:nvSpPr>
        <xdr:cNvPr id="431" name="n_4mainValue【市民会館】&#10;有形固定資産減価償却率">
          <a:extLst>
            <a:ext uri="{FF2B5EF4-FFF2-40B4-BE49-F238E27FC236}">
              <a16:creationId xmlns:a16="http://schemas.microsoft.com/office/drawing/2014/main" id="{E362364F-C4AA-4B8E-9F54-DC8999F0DDBC}"/>
            </a:ext>
          </a:extLst>
        </xdr:cNvPr>
        <xdr:cNvSpPr txBox="1"/>
      </xdr:nvSpPr>
      <xdr:spPr>
        <a:xfrm>
          <a:off x="83630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6297AB9-640E-4DB5-BB03-FA732CD2C56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6441426-C4CD-4E70-94B9-581A487A737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8375EC0-9423-468D-A58D-E8B0E63B5AA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8C13F492-CF52-4418-AEA1-F66EF1BAC9E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6F609DF8-6179-484B-ADDA-8A9B1CFB75F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2CB1FE24-697F-40D6-A7A6-5E95DFC64E2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9D189307-3B6A-406F-8E01-0C024708BDE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B321B59-A0C3-4E15-88B6-9FFB26C005F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C00A9C5-1544-4A80-B5CE-433314730A4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8859549-6D92-42E3-9598-1690FD6FB8D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626214BD-D811-404F-AAF6-81402B6DAB90}"/>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FF6C44AF-7837-4E4D-9741-3A79781FFF8F}"/>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9013697C-CA5A-401F-991D-9D14504F94A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EBF90E73-DC49-4E36-B1BD-2E897543DFE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BD8FAAC-7C6D-41A2-AB06-854F270B30F0}"/>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DC3C98CF-7738-442F-B7AE-B82BB664EE70}"/>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12CEF5CB-F358-495A-AA50-5EEDEC078E9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C7420D42-F048-49E5-B7F7-0EC7B349123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23631F87-B4AB-4ED0-9647-0C26F1584BA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18AA28A7-E375-48B3-9182-4D428B3C2703}"/>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682876B7-6199-49E1-93D4-35F20633CA83}"/>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4F53C0F-9213-46E1-B6E2-3258FF65F04C}"/>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1335A5F4-171D-450D-A420-02CBA5A88ECB}"/>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8E302E87-487A-490A-B338-DF38688ED8BB}"/>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1F6395F9-E142-428F-BC0A-2394FD908701}"/>
            </a:ext>
          </a:extLst>
        </xdr:cNvPr>
        <xdr:cNvSpPr txBox="1"/>
      </xdr:nvSpPr>
      <xdr:spPr>
        <a:xfrm>
          <a:off x="9258300" y="1742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FC793FA3-E1F2-4C83-98E4-7704B0EE0909}"/>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39D8CD6-BB1A-40DD-841F-7A06CB38D01F}"/>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53329276-04EF-4E91-81D2-1DC801E1872D}"/>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4C5B69C4-23F0-4A9C-8589-8AE6E4790571}"/>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151130</xdr:rowOff>
    </xdr:from>
    <xdr:to>
      <xdr:col>36</xdr:col>
      <xdr:colOff>165100</xdr:colOff>
      <xdr:row>105</xdr:row>
      <xdr:rowOff>81280</xdr:rowOff>
    </xdr:to>
    <xdr:sp macro="" textlink="">
      <xdr:nvSpPr>
        <xdr:cNvPr id="461" name="フローチャート: 判断 460">
          <a:extLst>
            <a:ext uri="{FF2B5EF4-FFF2-40B4-BE49-F238E27FC236}">
              <a16:creationId xmlns:a16="http://schemas.microsoft.com/office/drawing/2014/main" id="{F15F713C-4CF8-4047-9C6C-CE066AA1183E}"/>
            </a:ext>
          </a:extLst>
        </xdr:cNvPr>
        <xdr:cNvSpPr/>
      </xdr:nvSpPr>
      <xdr:spPr>
        <a:xfrm>
          <a:off x="609854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ED3AADCA-994B-4281-B700-C26A64FF8BF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C22AAFB8-6589-4F57-BD77-9B221457137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0A29DB8-E60D-4B1D-A406-22C216B6A82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28646AA-D972-4EAD-A1FA-CA7EC0AAA44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6A5758C-C155-49B0-A54A-7E8B78EC58E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128270</xdr:rowOff>
    </xdr:from>
    <xdr:to>
      <xdr:col>55</xdr:col>
      <xdr:colOff>50800</xdr:colOff>
      <xdr:row>106</xdr:row>
      <xdr:rowOff>58420</xdr:rowOff>
    </xdr:to>
    <xdr:sp macro="" textlink="">
      <xdr:nvSpPr>
        <xdr:cNvPr id="467" name="楕円 466">
          <a:extLst>
            <a:ext uri="{FF2B5EF4-FFF2-40B4-BE49-F238E27FC236}">
              <a16:creationId xmlns:a16="http://schemas.microsoft.com/office/drawing/2014/main" id="{39894A4E-A95A-4B76-A2D8-46257EFA9821}"/>
            </a:ext>
          </a:extLst>
        </xdr:cNvPr>
        <xdr:cNvSpPr/>
      </xdr:nvSpPr>
      <xdr:spPr>
        <a:xfrm>
          <a:off x="9192260" y="1773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106697</xdr:rowOff>
    </xdr:from>
    <xdr:ext cx="469744" cy="259045"/>
    <xdr:sp macro="" textlink="">
      <xdr:nvSpPr>
        <xdr:cNvPr id="468" name="【市民会館】&#10;一人当たり面積該当値テキスト">
          <a:extLst>
            <a:ext uri="{FF2B5EF4-FFF2-40B4-BE49-F238E27FC236}">
              <a16:creationId xmlns:a16="http://schemas.microsoft.com/office/drawing/2014/main" id="{A21FFFD7-A22C-45A8-B9F2-2D0F133AA895}"/>
            </a:ext>
          </a:extLst>
        </xdr:cNvPr>
        <xdr:cNvSpPr txBox="1"/>
      </xdr:nvSpPr>
      <xdr:spPr>
        <a:xfrm>
          <a:off x="9258300"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128270</xdr:rowOff>
    </xdr:from>
    <xdr:to>
      <xdr:col>50</xdr:col>
      <xdr:colOff>165100</xdr:colOff>
      <xdr:row>106</xdr:row>
      <xdr:rowOff>58420</xdr:rowOff>
    </xdr:to>
    <xdr:sp macro="" textlink="">
      <xdr:nvSpPr>
        <xdr:cNvPr id="469" name="楕円 468">
          <a:extLst>
            <a:ext uri="{FF2B5EF4-FFF2-40B4-BE49-F238E27FC236}">
              <a16:creationId xmlns:a16="http://schemas.microsoft.com/office/drawing/2014/main" id="{5205A1D2-ADDE-42F2-8EDD-003B55891D12}"/>
            </a:ext>
          </a:extLst>
        </xdr:cNvPr>
        <xdr:cNvSpPr/>
      </xdr:nvSpPr>
      <xdr:spPr>
        <a:xfrm>
          <a:off x="844550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7620</xdr:rowOff>
    </xdr:from>
    <xdr:to>
      <xdr:col>55</xdr:col>
      <xdr:colOff>0</xdr:colOff>
      <xdr:row>106</xdr:row>
      <xdr:rowOff>7620</xdr:rowOff>
    </xdr:to>
    <xdr:cxnSp macro="">
      <xdr:nvCxnSpPr>
        <xdr:cNvPr id="470" name="直線コネクタ 469">
          <a:extLst>
            <a:ext uri="{FF2B5EF4-FFF2-40B4-BE49-F238E27FC236}">
              <a16:creationId xmlns:a16="http://schemas.microsoft.com/office/drawing/2014/main" id="{AF6F7F7D-C88B-48A1-A267-AFD5E20513D1}"/>
            </a:ext>
          </a:extLst>
        </xdr:cNvPr>
        <xdr:cNvCxnSpPr/>
      </xdr:nvCxnSpPr>
      <xdr:spPr>
        <a:xfrm>
          <a:off x="8496300" y="1777746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128270</xdr:rowOff>
    </xdr:from>
    <xdr:to>
      <xdr:col>46</xdr:col>
      <xdr:colOff>38100</xdr:colOff>
      <xdr:row>106</xdr:row>
      <xdr:rowOff>58420</xdr:rowOff>
    </xdr:to>
    <xdr:sp macro="" textlink="">
      <xdr:nvSpPr>
        <xdr:cNvPr id="471" name="楕円 470">
          <a:extLst>
            <a:ext uri="{FF2B5EF4-FFF2-40B4-BE49-F238E27FC236}">
              <a16:creationId xmlns:a16="http://schemas.microsoft.com/office/drawing/2014/main" id="{53EAF94F-A560-4F31-B1D7-4F658473A923}"/>
            </a:ext>
          </a:extLst>
        </xdr:cNvPr>
        <xdr:cNvSpPr/>
      </xdr:nvSpPr>
      <xdr:spPr>
        <a:xfrm>
          <a:off x="7670800" y="1773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xdr:rowOff>
    </xdr:from>
    <xdr:to>
      <xdr:col>50</xdr:col>
      <xdr:colOff>114300</xdr:colOff>
      <xdr:row>106</xdr:row>
      <xdr:rowOff>7620</xdr:rowOff>
    </xdr:to>
    <xdr:cxnSp macro="">
      <xdr:nvCxnSpPr>
        <xdr:cNvPr id="472" name="直線コネクタ 471">
          <a:extLst>
            <a:ext uri="{FF2B5EF4-FFF2-40B4-BE49-F238E27FC236}">
              <a16:creationId xmlns:a16="http://schemas.microsoft.com/office/drawing/2014/main" id="{3ABD4B08-AC09-444C-96C7-FD045FC33601}"/>
            </a:ext>
          </a:extLst>
        </xdr:cNvPr>
        <xdr:cNvCxnSpPr/>
      </xdr:nvCxnSpPr>
      <xdr:spPr>
        <a:xfrm>
          <a:off x="7713980" y="177774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133986</xdr:rowOff>
    </xdr:from>
    <xdr:to>
      <xdr:col>41</xdr:col>
      <xdr:colOff>101600</xdr:colOff>
      <xdr:row>106</xdr:row>
      <xdr:rowOff>64136</xdr:rowOff>
    </xdr:to>
    <xdr:sp macro="" textlink="">
      <xdr:nvSpPr>
        <xdr:cNvPr id="473" name="楕円 472">
          <a:extLst>
            <a:ext uri="{FF2B5EF4-FFF2-40B4-BE49-F238E27FC236}">
              <a16:creationId xmlns:a16="http://schemas.microsoft.com/office/drawing/2014/main" id="{68456C42-DF0B-41A1-8779-50315BDA50AC}"/>
            </a:ext>
          </a:extLst>
        </xdr:cNvPr>
        <xdr:cNvSpPr/>
      </xdr:nvSpPr>
      <xdr:spPr>
        <a:xfrm>
          <a:off x="6873240" y="17736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xdr:rowOff>
    </xdr:from>
    <xdr:to>
      <xdr:col>45</xdr:col>
      <xdr:colOff>177800</xdr:colOff>
      <xdr:row>106</xdr:row>
      <xdr:rowOff>13336</xdr:rowOff>
    </xdr:to>
    <xdr:cxnSp macro="">
      <xdr:nvCxnSpPr>
        <xdr:cNvPr id="474" name="直線コネクタ 473">
          <a:extLst>
            <a:ext uri="{FF2B5EF4-FFF2-40B4-BE49-F238E27FC236}">
              <a16:creationId xmlns:a16="http://schemas.microsoft.com/office/drawing/2014/main" id="{AF6BB07F-92CD-463E-B9DD-22060445CC2B}"/>
            </a:ext>
          </a:extLst>
        </xdr:cNvPr>
        <xdr:cNvCxnSpPr/>
      </xdr:nvCxnSpPr>
      <xdr:spPr>
        <a:xfrm flipV="1">
          <a:off x="6924040" y="1777746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133986</xdr:rowOff>
    </xdr:from>
    <xdr:to>
      <xdr:col>36</xdr:col>
      <xdr:colOff>165100</xdr:colOff>
      <xdr:row>106</xdr:row>
      <xdr:rowOff>64136</xdr:rowOff>
    </xdr:to>
    <xdr:sp macro="" textlink="">
      <xdr:nvSpPr>
        <xdr:cNvPr id="475" name="楕円 474">
          <a:extLst>
            <a:ext uri="{FF2B5EF4-FFF2-40B4-BE49-F238E27FC236}">
              <a16:creationId xmlns:a16="http://schemas.microsoft.com/office/drawing/2014/main" id="{A419C281-BD5A-4E08-8489-7F93282CC96F}"/>
            </a:ext>
          </a:extLst>
        </xdr:cNvPr>
        <xdr:cNvSpPr/>
      </xdr:nvSpPr>
      <xdr:spPr>
        <a:xfrm>
          <a:off x="6098540" y="17736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13336</xdr:rowOff>
    </xdr:from>
    <xdr:to>
      <xdr:col>41</xdr:col>
      <xdr:colOff>50800</xdr:colOff>
      <xdr:row>106</xdr:row>
      <xdr:rowOff>13336</xdr:rowOff>
    </xdr:to>
    <xdr:cxnSp macro="">
      <xdr:nvCxnSpPr>
        <xdr:cNvPr id="476" name="直線コネクタ 475">
          <a:extLst>
            <a:ext uri="{FF2B5EF4-FFF2-40B4-BE49-F238E27FC236}">
              <a16:creationId xmlns:a16="http://schemas.microsoft.com/office/drawing/2014/main" id="{7AD1A11F-863F-428F-BDDA-5767188BC8F4}"/>
            </a:ext>
          </a:extLst>
        </xdr:cNvPr>
        <xdr:cNvCxnSpPr/>
      </xdr:nvCxnSpPr>
      <xdr:spPr>
        <a:xfrm>
          <a:off x="6149340" y="1778317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A8A3A57E-4A46-48EC-9247-60CA7B947A2D}"/>
            </a:ext>
          </a:extLst>
        </xdr:cNvPr>
        <xdr:cNvSpPr txBox="1"/>
      </xdr:nvSpPr>
      <xdr:spPr>
        <a:xfrm>
          <a:off x="827158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F37DB2D2-3FE3-4879-908A-6534C0089001}"/>
            </a:ext>
          </a:extLst>
        </xdr:cNvPr>
        <xdr:cNvSpPr txBox="1"/>
      </xdr:nvSpPr>
      <xdr:spPr>
        <a:xfrm>
          <a:off x="750958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1BD756D5-978B-40C9-86DC-CC88976C6ADA}"/>
            </a:ext>
          </a:extLst>
        </xdr:cNvPr>
        <xdr:cNvSpPr txBox="1"/>
      </xdr:nvSpPr>
      <xdr:spPr>
        <a:xfrm>
          <a:off x="671202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97807</xdr:rowOff>
    </xdr:from>
    <xdr:ext cx="469744" cy="259045"/>
    <xdr:sp macro="" textlink="">
      <xdr:nvSpPr>
        <xdr:cNvPr id="480" name="n_4aveValue【市民会館】&#10;一人当たり面積">
          <a:extLst>
            <a:ext uri="{FF2B5EF4-FFF2-40B4-BE49-F238E27FC236}">
              <a16:creationId xmlns:a16="http://schemas.microsoft.com/office/drawing/2014/main" id="{A10FBF1D-9CF9-4D4B-8B07-26E73CA5B3EA}"/>
            </a:ext>
          </a:extLst>
        </xdr:cNvPr>
        <xdr:cNvSpPr txBox="1"/>
      </xdr:nvSpPr>
      <xdr:spPr>
        <a:xfrm>
          <a:off x="593732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49547</xdr:rowOff>
    </xdr:from>
    <xdr:ext cx="469744" cy="259045"/>
    <xdr:sp macro="" textlink="">
      <xdr:nvSpPr>
        <xdr:cNvPr id="481" name="n_1mainValue【市民会館】&#10;一人当たり面積">
          <a:extLst>
            <a:ext uri="{FF2B5EF4-FFF2-40B4-BE49-F238E27FC236}">
              <a16:creationId xmlns:a16="http://schemas.microsoft.com/office/drawing/2014/main" id="{15EF7C1E-CA84-410C-A5E7-6A60B47DE8D2}"/>
            </a:ext>
          </a:extLst>
        </xdr:cNvPr>
        <xdr:cNvSpPr txBox="1"/>
      </xdr:nvSpPr>
      <xdr:spPr>
        <a:xfrm>
          <a:off x="827158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49547</xdr:rowOff>
    </xdr:from>
    <xdr:ext cx="469744" cy="259045"/>
    <xdr:sp macro="" textlink="">
      <xdr:nvSpPr>
        <xdr:cNvPr id="482" name="n_2mainValue【市民会館】&#10;一人当たり面積">
          <a:extLst>
            <a:ext uri="{FF2B5EF4-FFF2-40B4-BE49-F238E27FC236}">
              <a16:creationId xmlns:a16="http://schemas.microsoft.com/office/drawing/2014/main" id="{B24BBBE0-B500-4F38-AD60-48CFB734D152}"/>
            </a:ext>
          </a:extLst>
        </xdr:cNvPr>
        <xdr:cNvSpPr txBox="1"/>
      </xdr:nvSpPr>
      <xdr:spPr>
        <a:xfrm>
          <a:off x="750958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55263</xdr:rowOff>
    </xdr:from>
    <xdr:ext cx="469744" cy="259045"/>
    <xdr:sp macro="" textlink="">
      <xdr:nvSpPr>
        <xdr:cNvPr id="483" name="n_3mainValue【市民会館】&#10;一人当たり面積">
          <a:extLst>
            <a:ext uri="{FF2B5EF4-FFF2-40B4-BE49-F238E27FC236}">
              <a16:creationId xmlns:a16="http://schemas.microsoft.com/office/drawing/2014/main" id="{5715C4B4-A47E-4D1C-B666-CC10A27A6CA4}"/>
            </a:ext>
          </a:extLst>
        </xdr:cNvPr>
        <xdr:cNvSpPr txBox="1"/>
      </xdr:nvSpPr>
      <xdr:spPr>
        <a:xfrm>
          <a:off x="6712027" y="178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55263</xdr:rowOff>
    </xdr:from>
    <xdr:ext cx="469744" cy="259045"/>
    <xdr:sp macro="" textlink="">
      <xdr:nvSpPr>
        <xdr:cNvPr id="484" name="n_4mainValue【市民会館】&#10;一人当たり面積">
          <a:extLst>
            <a:ext uri="{FF2B5EF4-FFF2-40B4-BE49-F238E27FC236}">
              <a16:creationId xmlns:a16="http://schemas.microsoft.com/office/drawing/2014/main" id="{C3970F08-E728-49FC-8680-A71EE11E4089}"/>
            </a:ext>
          </a:extLst>
        </xdr:cNvPr>
        <xdr:cNvSpPr txBox="1"/>
      </xdr:nvSpPr>
      <xdr:spPr>
        <a:xfrm>
          <a:off x="5937327" y="178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3EF2BEA2-462D-4FB9-8629-E65FA8BE518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F686935-026B-4D0D-9517-04739357BD9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24C09525-368D-44B3-8F15-55E6D4822D8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19BB41BE-3B3B-440E-AFF3-03509A5A8E6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C03F9050-A7F1-4781-BEBB-F7B12F64DC9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EBADBF2-FFF3-4729-93F1-697E48906FA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109E1329-DB33-4CBE-8089-BC11D09856C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9962369E-BA06-48F1-A79C-6C9E4C62C16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7CA6493A-72AC-4679-9C7E-8D774D73FC4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496950A5-AA92-4ECA-B5C9-47E41F828A4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D2C9DE4A-3198-4B4E-A933-5BBA58C0B67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5D23BEB-DC8D-41A4-B0CF-631B6664F96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33BB90A5-A80E-46C3-872C-7A56D22910DD}"/>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E9A84A7-30A9-4363-BBB3-0C43EA9B551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E9D23E3D-5B03-4301-A6B2-E7D8B754125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D0C09CAF-FE28-4673-BD42-F55066E4AE1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783B0BE-3496-45EA-8235-2860CFE0551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2EA9AAB0-6072-4735-864A-18AD09BDF47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8F2BDD87-DF73-4A30-A367-5E1271C8883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1D7B89B-3308-4AC6-AA5B-A551C2937CA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8EB5491D-0129-44CD-B670-3B16672EC68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6FC87E9D-C3B4-4405-A282-0C98170515C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DDAE17A-7AA3-45D7-B1D8-7468CE87B53F}"/>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3A5AC7F4-E0A8-48F2-8864-EA441CBD70D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5EE83966-E545-40E4-A814-FC5C8FE7048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3B682E4F-2AEF-48F4-8004-2BF59B1C6649}"/>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232DECDD-2519-4779-9747-6424BA32F77E}"/>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9E32BC18-81E9-4FC8-83BD-8D33A3F5FD63}"/>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CBA8D5-8703-494E-B600-AF82F63149E8}"/>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A301982A-6898-4FB7-9981-5AD7D87B279D}"/>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8B80C3E2-AD3B-48F0-BA12-99285083550F}"/>
            </a:ext>
          </a:extLst>
        </xdr:cNvPr>
        <xdr:cNvSpPr txBox="1"/>
      </xdr:nvSpPr>
      <xdr:spPr>
        <a:xfrm>
          <a:off x="14414500" y="63162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98D8696D-7682-40EC-A70E-ED4393E04962}"/>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38F73E80-BE4F-41C1-8BD2-F224F2CBD770}"/>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EA385BD-2CA1-468A-A44B-71E71B511160}"/>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BEDA777C-1284-42A9-875B-C8277E5B9D02}"/>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53159</xdr:rowOff>
    </xdr:from>
    <xdr:to>
      <xdr:col>67</xdr:col>
      <xdr:colOff>101600</xdr:colOff>
      <xdr:row>38</xdr:row>
      <xdr:rowOff>154759</xdr:rowOff>
    </xdr:to>
    <xdr:sp macro="" textlink="">
      <xdr:nvSpPr>
        <xdr:cNvPr id="520" name="フローチャート: 判断 519">
          <a:extLst>
            <a:ext uri="{FF2B5EF4-FFF2-40B4-BE49-F238E27FC236}">
              <a16:creationId xmlns:a16="http://schemas.microsoft.com/office/drawing/2014/main" id="{E8C92241-8098-4C1B-AF58-6F32AEBDA89B}"/>
            </a:ext>
          </a:extLst>
        </xdr:cNvPr>
        <xdr:cNvSpPr/>
      </xdr:nvSpPr>
      <xdr:spPr>
        <a:xfrm>
          <a:off x="11231880" y="642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B1D00863-8744-4471-BEE6-2894F351186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E7CB0FB-C523-47D8-9D0A-65A96B70633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8643C27-E22C-4C01-A544-F1830927A8C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EFBD014-B5BE-41E9-B7E9-B61363A11D1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DB442DC-AE0A-45C6-9356-80698D2125B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6" name="楕円 525">
          <a:extLst>
            <a:ext uri="{FF2B5EF4-FFF2-40B4-BE49-F238E27FC236}">
              <a16:creationId xmlns:a16="http://schemas.microsoft.com/office/drawing/2014/main" id="{1D6EEEFD-EB1C-4FB3-9E3F-0EB3FAEA0946}"/>
            </a:ext>
          </a:extLst>
        </xdr:cNvPr>
        <xdr:cNvSpPr/>
      </xdr:nvSpPr>
      <xdr:spPr>
        <a:xfrm>
          <a:off x="14325600" y="65263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94DF5722-327C-4BE1-93EB-BBACBF97B5B8}"/>
            </a:ext>
          </a:extLst>
        </xdr:cNvPr>
        <xdr:cNvSpPr txBox="1"/>
      </xdr:nvSpPr>
      <xdr:spPr>
        <a:xfrm>
          <a:off x="14414500" y="650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98878</xdr:rowOff>
    </xdr:from>
    <xdr:to>
      <xdr:col>81</xdr:col>
      <xdr:colOff>101600</xdr:colOff>
      <xdr:row>39</xdr:row>
      <xdr:rowOff>29028</xdr:rowOff>
    </xdr:to>
    <xdr:sp macro="" textlink="">
      <xdr:nvSpPr>
        <xdr:cNvPr id="528" name="楕円 527">
          <a:extLst>
            <a:ext uri="{FF2B5EF4-FFF2-40B4-BE49-F238E27FC236}">
              <a16:creationId xmlns:a16="http://schemas.microsoft.com/office/drawing/2014/main" id="{E3DDA3B0-BA46-48F1-AFE5-A5F6E19416E2}"/>
            </a:ext>
          </a:extLst>
        </xdr:cNvPr>
        <xdr:cNvSpPr/>
      </xdr:nvSpPr>
      <xdr:spPr>
        <a:xfrm>
          <a:off x="13578840" y="6469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149678</xdr:rowOff>
    </xdr:from>
    <xdr:to>
      <xdr:col>85</xdr:col>
      <xdr:colOff>127000</xdr:colOff>
      <xdr:row>39</xdr:row>
      <xdr:rowOff>35378</xdr:rowOff>
    </xdr:to>
    <xdr:cxnSp macro="">
      <xdr:nvCxnSpPr>
        <xdr:cNvPr id="529" name="直線コネクタ 528">
          <a:extLst>
            <a:ext uri="{FF2B5EF4-FFF2-40B4-BE49-F238E27FC236}">
              <a16:creationId xmlns:a16="http://schemas.microsoft.com/office/drawing/2014/main" id="{6B62B0B6-BF74-4437-9245-ADCAB452FB8E}"/>
            </a:ext>
          </a:extLst>
        </xdr:cNvPr>
        <xdr:cNvCxnSpPr/>
      </xdr:nvCxnSpPr>
      <xdr:spPr>
        <a:xfrm>
          <a:off x="13629640" y="6519998"/>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22134</xdr:rowOff>
    </xdr:from>
    <xdr:to>
      <xdr:col>76</xdr:col>
      <xdr:colOff>165100</xdr:colOff>
      <xdr:row>38</xdr:row>
      <xdr:rowOff>123734</xdr:rowOff>
    </xdr:to>
    <xdr:sp macro="" textlink="">
      <xdr:nvSpPr>
        <xdr:cNvPr id="530" name="楕円 529">
          <a:extLst>
            <a:ext uri="{FF2B5EF4-FFF2-40B4-BE49-F238E27FC236}">
              <a16:creationId xmlns:a16="http://schemas.microsoft.com/office/drawing/2014/main" id="{47D28C81-9F6F-46C3-8BB0-C29D33AC5527}"/>
            </a:ext>
          </a:extLst>
        </xdr:cNvPr>
        <xdr:cNvSpPr/>
      </xdr:nvSpPr>
      <xdr:spPr>
        <a:xfrm>
          <a:off x="12804140" y="63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72934</xdr:rowOff>
    </xdr:from>
    <xdr:to>
      <xdr:col>81</xdr:col>
      <xdr:colOff>50800</xdr:colOff>
      <xdr:row>38</xdr:row>
      <xdr:rowOff>149678</xdr:rowOff>
    </xdr:to>
    <xdr:cxnSp macro="">
      <xdr:nvCxnSpPr>
        <xdr:cNvPr id="531" name="直線コネクタ 530">
          <a:extLst>
            <a:ext uri="{FF2B5EF4-FFF2-40B4-BE49-F238E27FC236}">
              <a16:creationId xmlns:a16="http://schemas.microsoft.com/office/drawing/2014/main" id="{A7161651-349D-4AE0-92B1-B4F9E2C4E76D}"/>
            </a:ext>
          </a:extLst>
        </xdr:cNvPr>
        <xdr:cNvCxnSpPr/>
      </xdr:nvCxnSpPr>
      <xdr:spPr>
        <a:xfrm>
          <a:off x="12854940" y="6443254"/>
          <a:ext cx="7747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115207</xdr:rowOff>
    </xdr:from>
    <xdr:to>
      <xdr:col>72</xdr:col>
      <xdr:colOff>38100</xdr:colOff>
      <xdr:row>38</xdr:row>
      <xdr:rowOff>45357</xdr:rowOff>
    </xdr:to>
    <xdr:sp macro="" textlink="">
      <xdr:nvSpPr>
        <xdr:cNvPr id="532" name="楕円 531">
          <a:extLst>
            <a:ext uri="{FF2B5EF4-FFF2-40B4-BE49-F238E27FC236}">
              <a16:creationId xmlns:a16="http://schemas.microsoft.com/office/drawing/2014/main" id="{14BACCC5-46F2-4ECC-9C3F-7CDC531B0A54}"/>
            </a:ext>
          </a:extLst>
        </xdr:cNvPr>
        <xdr:cNvSpPr/>
      </xdr:nvSpPr>
      <xdr:spPr>
        <a:xfrm>
          <a:off x="12029440" y="6317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166007</xdr:rowOff>
    </xdr:from>
    <xdr:to>
      <xdr:col>76</xdr:col>
      <xdr:colOff>114300</xdr:colOff>
      <xdr:row>38</xdr:row>
      <xdr:rowOff>72934</xdr:rowOff>
    </xdr:to>
    <xdr:cxnSp macro="">
      <xdr:nvCxnSpPr>
        <xdr:cNvPr id="533" name="直線コネクタ 532">
          <a:extLst>
            <a:ext uri="{FF2B5EF4-FFF2-40B4-BE49-F238E27FC236}">
              <a16:creationId xmlns:a16="http://schemas.microsoft.com/office/drawing/2014/main" id="{CBDDCC5E-11FB-47D9-B200-9CA329223E77}"/>
            </a:ext>
          </a:extLst>
        </xdr:cNvPr>
        <xdr:cNvCxnSpPr/>
      </xdr:nvCxnSpPr>
      <xdr:spPr>
        <a:xfrm>
          <a:off x="12072620" y="6368687"/>
          <a:ext cx="78232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56424</xdr:rowOff>
    </xdr:from>
    <xdr:to>
      <xdr:col>67</xdr:col>
      <xdr:colOff>101600</xdr:colOff>
      <xdr:row>37</xdr:row>
      <xdr:rowOff>158024</xdr:rowOff>
    </xdr:to>
    <xdr:sp macro="" textlink="">
      <xdr:nvSpPr>
        <xdr:cNvPr id="534" name="楕円 533">
          <a:extLst>
            <a:ext uri="{FF2B5EF4-FFF2-40B4-BE49-F238E27FC236}">
              <a16:creationId xmlns:a16="http://schemas.microsoft.com/office/drawing/2014/main" id="{126F90D8-6B6E-4DCE-8E69-DB9F47FFE517}"/>
            </a:ext>
          </a:extLst>
        </xdr:cNvPr>
        <xdr:cNvSpPr/>
      </xdr:nvSpPr>
      <xdr:spPr>
        <a:xfrm>
          <a:off x="11231880" y="62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107224</xdr:rowOff>
    </xdr:from>
    <xdr:to>
      <xdr:col>71</xdr:col>
      <xdr:colOff>177800</xdr:colOff>
      <xdr:row>37</xdr:row>
      <xdr:rowOff>166007</xdr:rowOff>
    </xdr:to>
    <xdr:cxnSp macro="">
      <xdr:nvCxnSpPr>
        <xdr:cNvPr id="535" name="直線コネクタ 534">
          <a:extLst>
            <a:ext uri="{FF2B5EF4-FFF2-40B4-BE49-F238E27FC236}">
              <a16:creationId xmlns:a16="http://schemas.microsoft.com/office/drawing/2014/main" id="{E5CF7A96-3C60-43A0-8E6E-38DA8026A3B9}"/>
            </a:ext>
          </a:extLst>
        </xdr:cNvPr>
        <xdr:cNvCxnSpPr/>
      </xdr:nvCxnSpPr>
      <xdr:spPr>
        <a:xfrm>
          <a:off x="11282680" y="6309904"/>
          <a:ext cx="78994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86E0EE6D-12E5-4DE5-8C68-2A87018161B7}"/>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22DA3AD2-3C42-494C-BFA5-B74E26323943}"/>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57FDFE27-5ABD-45EF-BDC7-76A1F9E82D64}"/>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145886</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2C867D61-04E0-4CD4-968E-FB6334263337}"/>
            </a:ext>
          </a:extLst>
        </xdr:cNvPr>
        <xdr:cNvSpPr txBox="1"/>
      </xdr:nvSpPr>
      <xdr:spPr>
        <a:xfrm>
          <a:off x="11102984" y="651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45555</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7DD0716-D0E1-497F-88AB-DA5944A12758}"/>
            </a:ext>
          </a:extLst>
        </xdr:cNvPr>
        <xdr:cNvSpPr txBox="1"/>
      </xdr:nvSpPr>
      <xdr:spPr>
        <a:xfrm>
          <a:off x="1343724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140261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8B585B6E-F6E4-47F4-8824-6F20A1B2A22A}"/>
            </a:ext>
          </a:extLst>
        </xdr:cNvPr>
        <xdr:cNvSpPr txBox="1"/>
      </xdr:nvSpPr>
      <xdr:spPr>
        <a:xfrm>
          <a:off x="126752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61884</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DF7B1494-8248-4298-A3E1-DDAFF213C044}"/>
            </a:ext>
          </a:extLst>
        </xdr:cNvPr>
        <xdr:cNvSpPr txBox="1"/>
      </xdr:nvSpPr>
      <xdr:spPr>
        <a:xfrm>
          <a:off x="119005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3101</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619FC199-CCF3-48DD-AC84-B7463BC48D71}"/>
            </a:ext>
          </a:extLst>
        </xdr:cNvPr>
        <xdr:cNvSpPr txBox="1"/>
      </xdr:nvSpPr>
      <xdr:spPr>
        <a:xfrm>
          <a:off x="1110298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EEFCDDE3-149B-4ED6-BCC4-CCFB79F9893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F5000A6A-1E05-4EE7-97C4-C51599E3E43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8F32C736-BCD9-4F8F-AF83-0B17BA66DFD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F6F14ED-5E54-46A2-B405-5372B451022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2BF5AEE-F245-4946-BE89-58F2F3E12BA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5F771996-1420-4DCE-ACAC-183D2072A4A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8EC9FBB-627C-4849-ABDF-E8FE8E6D222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E1F0F625-7EB2-45EB-9E67-8140DC2C72B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958DFF19-CAC1-44D4-AB80-2BA881B35A7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E31B46C6-AA8F-4370-9FDE-8DD680CC9EE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BB0F487C-D87C-426A-8D92-6F7CE2DCE091}"/>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19E2119B-02DF-4789-A16B-2D4C74F13619}"/>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BC0FC783-5AF6-493F-8E49-BB096D4A48DD}"/>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44724D67-A0E1-478A-8747-049468B76B6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E3F4FF9F-8EBE-4B6E-AF56-28E4A975FCA4}"/>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32171FD3-A6CD-4D44-8CE0-28047D83F67C}"/>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1F096120-2051-469F-A9B7-1FACF786CD9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9AA865CA-0BA5-4641-A752-3DDBF00FEC0E}"/>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6130E646-6DC2-485F-A9A2-71F2085A8A7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47434E7B-3360-46A2-A8CD-E76F8982B3E8}"/>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B42C088B-CD9F-4BF3-B8C3-8583B1D3796D}"/>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721DB6CD-DD97-419C-8B12-8A9CBC87140C}"/>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A1FA74F4-B7C9-409D-A95A-0683211D5F28}"/>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4862E98B-395D-4C5B-A7B1-A02FBCEE13FD}"/>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B8C13CB1-0DF5-485A-A030-68959A920E30}"/>
            </a:ext>
          </a:extLst>
        </xdr:cNvPr>
        <xdr:cNvSpPr txBox="1"/>
      </xdr:nvSpPr>
      <xdr:spPr>
        <a:xfrm>
          <a:off x="19547840" y="623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F47B730-21A8-4C0F-987A-F460BB3FF4F4}"/>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7CF2CC57-4B6B-4B90-9450-556EFB1FDE86}"/>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BDAAED33-BE14-43DA-8AF1-9C473B98A925}"/>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E3714CC6-8062-43D9-91FF-B75423DE2B5A}"/>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77641</xdr:rowOff>
    </xdr:from>
    <xdr:to>
      <xdr:col>98</xdr:col>
      <xdr:colOff>38100</xdr:colOff>
      <xdr:row>39</xdr:row>
      <xdr:rowOff>7791</xdr:rowOff>
    </xdr:to>
    <xdr:sp macro="" textlink="">
      <xdr:nvSpPr>
        <xdr:cNvPr id="573" name="フローチャート: 判断 572">
          <a:extLst>
            <a:ext uri="{FF2B5EF4-FFF2-40B4-BE49-F238E27FC236}">
              <a16:creationId xmlns:a16="http://schemas.microsoft.com/office/drawing/2014/main" id="{7CFF8D24-63B3-4C0E-9D2E-CC2FF1594564}"/>
            </a:ext>
          </a:extLst>
        </xdr:cNvPr>
        <xdr:cNvSpPr/>
      </xdr:nvSpPr>
      <xdr:spPr>
        <a:xfrm>
          <a:off x="16388080" y="64479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200058A-EFA5-4041-B2D2-889F1EAF395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FD60E3A5-DAAA-456B-89C0-1ADFFA8A05F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B68F54D7-D852-4344-9D91-6575FC5028C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B4BAC793-086D-454D-B653-25D06009E7A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ECE2B33-AAFF-4304-B6CD-649D7849887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149467</xdr:rowOff>
    </xdr:from>
    <xdr:to>
      <xdr:col>116</xdr:col>
      <xdr:colOff>114300</xdr:colOff>
      <xdr:row>39</xdr:row>
      <xdr:rowOff>79617</xdr:rowOff>
    </xdr:to>
    <xdr:sp macro="" textlink="">
      <xdr:nvSpPr>
        <xdr:cNvPr id="579" name="楕円 578">
          <a:extLst>
            <a:ext uri="{FF2B5EF4-FFF2-40B4-BE49-F238E27FC236}">
              <a16:creationId xmlns:a16="http://schemas.microsoft.com/office/drawing/2014/main" id="{3AD78D29-CF75-49FD-8DD5-CE7B5B875286}"/>
            </a:ext>
          </a:extLst>
        </xdr:cNvPr>
        <xdr:cNvSpPr/>
      </xdr:nvSpPr>
      <xdr:spPr>
        <a:xfrm>
          <a:off x="19458940" y="6519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127894</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17926E4A-3069-421F-9CED-8FCDAD96A246}"/>
            </a:ext>
          </a:extLst>
        </xdr:cNvPr>
        <xdr:cNvSpPr txBox="1"/>
      </xdr:nvSpPr>
      <xdr:spPr>
        <a:xfrm>
          <a:off x="19547840" y="64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156771</xdr:rowOff>
    </xdr:from>
    <xdr:to>
      <xdr:col>112</xdr:col>
      <xdr:colOff>38100</xdr:colOff>
      <xdr:row>39</xdr:row>
      <xdr:rowOff>86921</xdr:rowOff>
    </xdr:to>
    <xdr:sp macro="" textlink="">
      <xdr:nvSpPr>
        <xdr:cNvPr id="581" name="楕円 580">
          <a:extLst>
            <a:ext uri="{FF2B5EF4-FFF2-40B4-BE49-F238E27FC236}">
              <a16:creationId xmlns:a16="http://schemas.microsoft.com/office/drawing/2014/main" id="{5863F421-AC59-4610-BE8F-DACD60BD145C}"/>
            </a:ext>
          </a:extLst>
        </xdr:cNvPr>
        <xdr:cNvSpPr/>
      </xdr:nvSpPr>
      <xdr:spPr>
        <a:xfrm>
          <a:off x="18735040" y="6527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28817</xdr:rowOff>
    </xdr:from>
    <xdr:to>
      <xdr:col>116</xdr:col>
      <xdr:colOff>63500</xdr:colOff>
      <xdr:row>39</xdr:row>
      <xdr:rowOff>36121</xdr:rowOff>
    </xdr:to>
    <xdr:cxnSp macro="">
      <xdr:nvCxnSpPr>
        <xdr:cNvPr id="582" name="直線コネクタ 581">
          <a:extLst>
            <a:ext uri="{FF2B5EF4-FFF2-40B4-BE49-F238E27FC236}">
              <a16:creationId xmlns:a16="http://schemas.microsoft.com/office/drawing/2014/main" id="{EDF44B75-6B88-488A-84F3-A62FE85C9206}"/>
            </a:ext>
          </a:extLst>
        </xdr:cNvPr>
        <xdr:cNvCxnSpPr/>
      </xdr:nvCxnSpPr>
      <xdr:spPr>
        <a:xfrm flipV="1">
          <a:off x="18778220" y="6566777"/>
          <a:ext cx="731520" cy="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158302</xdr:rowOff>
    </xdr:from>
    <xdr:to>
      <xdr:col>107</xdr:col>
      <xdr:colOff>101600</xdr:colOff>
      <xdr:row>39</xdr:row>
      <xdr:rowOff>88452</xdr:rowOff>
    </xdr:to>
    <xdr:sp macro="" textlink="">
      <xdr:nvSpPr>
        <xdr:cNvPr id="583" name="楕円 582">
          <a:extLst>
            <a:ext uri="{FF2B5EF4-FFF2-40B4-BE49-F238E27FC236}">
              <a16:creationId xmlns:a16="http://schemas.microsoft.com/office/drawing/2014/main" id="{AF711B4D-FC23-4AC2-B638-8A8B9E6DF803}"/>
            </a:ext>
          </a:extLst>
        </xdr:cNvPr>
        <xdr:cNvSpPr/>
      </xdr:nvSpPr>
      <xdr:spPr>
        <a:xfrm>
          <a:off x="17937480" y="6528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36121</xdr:rowOff>
    </xdr:from>
    <xdr:to>
      <xdr:col>111</xdr:col>
      <xdr:colOff>177800</xdr:colOff>
      <xdr:row>39</xdr:row>
      <xdr:rowOff>37652</xdr:rowOff>
    </xdr:to>
    <xdr:cxnSp macro="">
      <xdr:nvCxnSpPr>
        <xdr:cNvPr id="584" name="直線コネクタ 583">
          <a:extLst>
            <a:ext uri="{FF2B5EF4-FFF2-40B4-BE49-F238E27FC236}">
              <a16:creationId xmlns:a16="http://schemas.microsoft.com/office/drawing/2014/main" id="{DC1D4E97-2740-4B85-BB72-D111366070C0}"/>
            </a:ext>
          </a:extLst>
        </xdr:cNvPr>
        <xdr:cNvCxnSpPr/>
      </xdr:nvCxnSpPr>
      <xdr:spPr>
        <a:xfrm flipV="1">
          <a:off x="17988280" y="6574081"/>
          <a:ext cx="789940" cy="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160565</xdr:rowOff>
    </xdr:from>
    <xdr:to>
      <xdr:col>102</xdr:col>
      <xdr:colOff>165100</xdr:colOff>
      <xdr:row>39</xdr:row>
      <xdr:rowOff>90715</xdr:rowOff>
    </xdr:to>
    <xdr:sp macro="" textlink="">
      <xdr:nvSpPr>
        <xdr:cNvPr id="585" name="楕円 584">
          <a:extLst>
            <a:ext uri="{FF2B5EF4-FFF2-40B4-BE49-F238E27FC236}">
              <a16:creationId xmlns:a16="http://schemas.microsoft.com/office/drawing/2014/main" id="{126356B6-660B-4A0C-A641-D10EC9DBAF83}"/>
            </a:ext>
          </a:extLst>
        </xdr:cNvPr>
        <xdr:cNvSpPr/>
      </xdr:nvSpPr>
      <xdr:spPr>
        <a:xfrm>
          <a:off x="17162780" y="653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37652</xdr:rowOff>
    </xdr:from>
    <xdr:to>
      <xdr:col>107</xdr:col>
      <xdr:colOff>50800</xdr:colOff>
      <xdr:row>39</xdr:row>
      <xdr:rowOff>39915</xdr:rowOff>
    </xdr:to>
    <xdr:cxnSp macro="">
      <xdr:nvCxnSpPr>
        <xdr:cNvPr id="586" name="直線コネクタ 585">
          <a:extLst>
            <a:ext uri="{FF2B5EF4-FFF2-40B4-BE49-F238E27FC236}">
              <a16:creationId xmlns:a16="http://schemas.microsoft.com/office/drawing/2014/main" id="{AF0B02D2-E48F-4D70-9973-CB27EA7B2DEC}"/>
            </a:ext>
          </a:extLst>
        </xdr:cNvPr>
        <xdr:cNvCxnSpPr/>
      </xdr:nvCxnSpPr>
      <xdr:spPr>
        <a:xfrm flipV="1">
          <a:off x="17213580" y="6575612"/>
          <a:ext cx="774700" cy="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170252</xdr:rowOff>
    </xdr:from>
    <xdr:to>
      <xdr:col>98</xdr:col>
      <xdr:colOff>38100</xdr:colOff>
      <xdr:row>39</xdr:row>
      <xdr:rowOff>100402</xdr:rowOff>
    </xdr:to>
    <xdr:sp macro="" textlink="">
      <xdr:nvSpPr>
        <xdr:cNvPr id="587" name="楕円 586">
          <a:extLst>
            <a:ext uri="{FF2B5EF4-FFF2-40B4-BE49-F238E27FC236}">
              <a16:creationId xmlns:a16="http://schemas.microsoft.com/office/drawing/2014/main" id="{99E8B78B-EB0F-4FC9-A810-9068F3A18B16}"/>
            </a:ext>
          </a:extLst>
        </xdr:cNvPr>
        <xdr:cNvSpPr/>
      </xdr:nvSpPr>
      <xdr:spPr>
        <a:xfrm>
          <a:off x="16388080" y="65405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39915</xdr:rowOff>
    </xdr:from>
    <xdr:to>
      <xdr:col>102</xdr:col>
      <xdr:colOff>114300</xdr:colOff>
      <xdr:row>39</xdr:row>
      <xdr:rowOff>49602</xdr:rowOff>
    </xdr:to>
    <xdr:cxnSp macro="">
      <xdr:nvCxnSpPr>
        <xdr:cNvPr id="588" name="直線コネクタ 587">
          <a:extLst>
            <a:ext uri="{FF2B5EF4-FFF2-40B4-BE49-F238E27FC236}">
              <a16:creationId xmlns:a16="http://schemas.microsoft.com/office/drawing/2014/main" id="{3CC09BB4-B64D-4FFF-AE8E-CEC286831A9C}"/>
            </a:ext>
          </a:extLst>
        </xdr:cNvPr>
        <xdr:cNvCxnSpPr/>
      </xdr:nvCxnSpPr>
      <xdr:spPr>
        <a:xfrm flipV="1">
          <a:off x="16431260" y="6577875"/>
          <a:ext cx="782320" cy="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5EF0EDE1-E213-4551-BF55-15A9F84059D6}"/>
            </a:ext>
          </a:extLst>
        </xdr:cNvPr>
        <xdr:cNvSpPr txBox="1"/>
      </xdr:nvSpPr>
      <xdr:spPr>
        <a:xfrm>
          <a:off x="18528811" y="61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B4BB2624-0D11-419D-BDA5-62FB30C6B428}"/>
            </a:ext>
          </a:extLst>
        </xdr:cNvPr>
        <xdr:cNvSpPr txBox="1"/>
      </xdr:nvSpPr>
      <xdr:spPr>
        <a:xfrm>
          <a:off x="17766811" y="62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28074912-56E3-4B81-8FC5-03DD8A1B5BB0}"/>
            </a:ext>
          </a:extLst>
        </xdr:cNvPr>
        <xdr:cNvSpPr txBox="1"/>
      </xdr:nvSpPr>
      <xdr:spPr>
        <a:xfrm>
          <a:off x="16969251" y="620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24318</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8BB4DAE8-C02C-4FE4-A953-2DEE2F21D9A4}"/>
            </a:ext>
          </a:extLst>
        </xdr:cNvPr>
        <xdr:cNvSpPr txBox="1"/>
      </xdr:nvSpPr>
      <xdr:spPr>
        <a:xfrm>
          <a:off x="16194551" y="622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78048</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E10CFA7A-5AB2-4CCA-A307-6EA2FAFCE6E5}"/>
            </a:ext>
          </a:extLst>
        </xdr:cNvPr>
        <xdr:cNvSpPr txBox="1"/>
      </xdr:nvSpPr>
      <xdr:spPr>
        <a:xfrm>
          <a:off x="18528811" y="661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79579</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DF46070A-D157-490B-A7C9-3B2045ECBB28}"/>
            </a:ext>
          </a:extLst>
        </xdr:cNvPr>
        <xdr:cNvSpPr txBox="1"/>
      </xdr:nvSpPr>
      <xdr:spPr>
        <a:xfrm>
          <a:off x="17766811" y="66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81842</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40ED91F8-FA87-48F2-8984-4EBC811A8B22}"/>
            </a:ext>
          </a:extLst>
        </xdr:cNvPr>
        <xdr:cNvSpPr txBox="1"/>
      </xdr:nvSpPr>
      <xdr:spPr>
        <a:xfrm>
          <a:off x="16969251" y="661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91529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57FD0C7A-5474-4565-9636-812535C46D6B}"/>
            </a:ext>
          </a:extLst>
        </xdr:cNvPr>
        <xdr:cNvSpPr txBox="1"/>
      </xdr:nvSpPr>
      <xdr:spPr>
        <a:xfrm>
          <a:off x="16194551" y="662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CEC721A9-306F-4A62-820E-5239A72E451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55351FCF-41CA-4D43-92F9-BDF59758222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E7E8CC07-702F-48A4-BA13-F56CCCCDBD7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2A888F50-3896-4EA9-ADA9-FC2F85E8FE6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75EFF13C-8F64-4098-AC12-0F18B7996D5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A5A572BB-7BD5-40BD-A08C-2DEF0C24BF5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F9BAD5E-2250-4F27-A04A-BC46A9FF7E1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C388227A-0CD9-4FC8-8788-E6BCC06A11E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640D94F6-F2B5-4FB7-88ED-4DEE0ABC8FA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88F85ABF-86EF-4324-A5C1-40052FE2F8B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FE12DB16-B626-40EF-9281-AE8101495FA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7839B6DC-4A9D-4F9E-9CFA-58AB345DBB6B}"/>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7AD956E6-E566-4A8A-BA1F-6CD137F9122D}"/>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BDA93B0E-F21B-44CE-BF5C-5B82C6F86E79}"/>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5BFABD3F-F6CE-4F7E-B09F-87D724F63809}"/>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54ADAE5D-730B-44F8-AE08-73912F198AC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556086D8-945A-4E74-ADD8-AB168EF7DBBA}"/>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F59AAB07-DACD-413C-9FDF-14B82C6A5D46}"/>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9C02E029-87C1-4356-9B85-5142FD1DF68A}"/>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646C93AD-43C0-4503-9D43-35DBEA3CDA6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49706D21-97A5-45A5-AFC5-110657E6EA3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AF399F70-6E81-409B-9C72-AA13F8E1554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4082EF8A-4F6C-4F19-83F1-A30EC88F9EFB}"/>
            </a:ext>
          </a:extLst>
        </xdr:cNvPr>
        <xdr:cNvCxnSpPr/>
      </xdr:nvCxnSpPr>
      <xdr:spPr>
        <a:xfrm flipV="1">
          <a:off x="14375764" y="9361932"/>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A65B246D-9152-4FB8-B3F6-1CACD598D360}"/>
            </a:ext>
          </a:extLst>
        </xdr:cNvPr>
        <xdr:cNvSpPr txBox="1"/>
      </xdr:nvSpPr>
      <xdr:spPr>
        <a:xfrm>
          <a:off x="144145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9CCC2A0F-CA47-4A44-88E5-88C2E1DD5E54}"/>
            </a:ext>
          </a:extLst>
        </xdr:cNvPr>
        <xdr:cNvCxnSpPr/>
      </xdr:nvCxnSpPr>
      <xdr:spPr>
        <a:xfrm>
          <a:off x="14287500" y="1057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18E5C55E-6DDC-4199-9075-350461C6BBD7}"/>
            </a:ext>
          </a:extLst>
        </xdr:cNvPr>
        <xdr:cNvSpPr txBox="1"/>
      </xdr:nvSpPr>
      <xdr:spPr>
        <a:xfrm>
          <a:off x="14414500"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65D9BF3A-473F-4397-B742-F158393137B8}"/>
            </a:ext>
          </a:extLst>
        </xdr:cNvPr>
        <xdr:cNvCxnSpPr/>
      </xdr:nvCxnSpPr>
      <xdr:spPr>
        <a:xfrm>
          <a:off x="14287500" y="936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E904C294-88D9-40F3-BBD5-FC81C890C8C8}"/>
            </a:ext>
          </a:extLst>
        </xdr:cNvPr>
        <xdr:cNvSpPr txBox="1"/>
      </xdr:nvSpPr>
      <xdr:spPr>
        <a:xfrm>
          <a:off x="14414500" y="982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C781AAA1-A01A-4339-80BF-81F1F5DE2079}"/>
            </a:ext>
          </a:extLst>
        </xdr:cNvPr>
        <xdr:cNvSpPr/>
      </xdr:nvSpPr>
      <xdr:spPr>
        <a:xfrm>
          <a:off x="14325600" y="99679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DF29AB1-8470-4B7A-940E-2E55A2B9BA4B}"/>
            </a:ext>
          </a:extLst>
        </xdr:cNvPr>
        <xdr:cNvSpPr/>
      </xdr:nvSpPr>
      <xdr:spPr>
        <a:xfrm>
          <a:off x="13578840" y="992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E0223313-F786-4CAF-A9D0-1CB794314509}"/>
            </a:ext>
          </a:extLst>
        </xdr:cNvPr>
        <xdr:cNvSpPr/>
      </xdr:nvSpPr>
      <xdr:spPr>
        <a:xfrm>
          <a:off x="12804140" y="9884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ED4EA7AA-7C17-44B3-97EC-17706A6BFC59}"/>
            </a:ext>
          </a:extLst>
        </xdr:cNvPr>
        <xdr:cNvSpPr/>
      </xdr:nvSpPr>
      <xdr:spPr>
        <a:xfrm>
          <a:off x="12029440" y="9880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15494</xdr:rowOff>
    </xdr:from>
    <xdr:to>
      <xdr:col>67</xdr:col>
      <xdr:colOff>101600</xdr:colOff>
      <xdr:row>60</xdr:row>
      <xdr:rowOff>117094</xdr:rowOff>
    </xdr:to>
    <xdr:sp macro="" textlink="">
      <xdr:nvSpPr>
        <xdr:cNvPr id="629" name="フローチャート: 判断 628">
          <a:extLst>
            <a:ext uri="{FF2B5EF4-FFF2-40B4-BE49-F238E27FC236}">
              <a16:creationId xmlns:a16="http://schemas.microsoft.com/office/drawing/2014/main" id="{0CD219DC-3484-49DB-8913-15BDA896136D}"/>
            </a:ext>
          </a:extLst>
        </xdr:cNvPr>
        <xdr:cNvSpPr/>
      </xdr:nvSpPr>
      <xdr:spPr>
        <a:xfrm>
          <a:off x="1123188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BE8CE4AA-B130-4CE6-898B-956EC6762CB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F52A49B3-C591-4935-9DD9-B37D43193B2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29EA50A1-06AC-442F-9383-11A0F99E44B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3409EF89-505A-40DD-8606-F3003A8C8B2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1C8EEE2-00D1-4054-81F1-EE2C6139DB4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84074</xdr:rowOff>
    </xdr:from>
    <xdr:to>
      <xdr:col>85</xdr:col>
      <xdr:colOff>177800</xdr:colOff>
      <xdr:row>60</xdr:row>
      <xdr:rowOff>14224</xdr:rowOff>
    </xdr:to>
    <xdr:sp macro="" textlink="">
      <xdr:nvSpPr>
        <xdr:cNvPr id="635" name="楕円 634">
          <a:extLst>
            <a:ext uri="{FF2B5EF4-FFF2-40B4-BE49-F238E27FC236}">
              <a16:creationId xmlns:a16="http://schemas.microsoft.com/office/drawing/2014/main" id="{4166E4D4-F611-4906-BF60-D908EFAB34B7}"/>
            </a:ext>
          </a:extLst>
        </xdr:cNvPr>
        <xdr:cNvSpPr/>
      </xdr:nvSpPr>
      <xdr:spPr>
        <a:xfrm>
          <a:off x="14325600" y="99748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62501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EE9B9FC7-5436-4EFC-A42A-DA7D4CD0B888}"/>
            </a:ext>
          </a:extLst>
        </xdr:cNvPr>
        <xdr:cNvSpPr txBox="1"/>
      </xdr:nvSpPr>
      <xdr:spPr>
        <a:xfrm>
          <a:off x="14414500"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77216</xdr:rowOff>
    </xdr:from>
    <xdr:to>
      <xdr:col>81</xdr:col>
      <xdr:colOff>101600</xdr:colOff>
      <xdr:row>60</xdr:row>
      <xdr:rowOff>7366</xdr:rowOff>
    </xdr:to>
    <xdr:sp macro="" textlink="">
      <xdr:nvSpPr>
        <xdr:cNvPr id="637" name="楕円 636">
          <a:extLst>
            <a:ext uri="{FF2B5EF4-FFF2-40B4-BE49-F238E27FC236}">
              <a16:creationId xmlns:a16="http://schemas.microsoft.com/office/drawing/2014/main" id="{3091D849-DBF3-43C0-8292-AAD60BAEC562}"/>
            </a:ext>
          </a:extLst>
        </xdr:cNvPr>
        <xdr:cNvSpPr/>
      </xdr:nvSpPr>
      <xdr:spPr>
        <a:xfrm>
          <a:off x="13578840" y="9967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128016</xdr:rowOff>
    </xdr:from>
    <xdr:to>
      <xdr:col>85</xdr:col>
      <xdr:colOff>127000</xdr:colOff>
      <xdr:row>59</xdr:row>
      <xdr:rowOff>134874</xdr:rowOff>
    </xdr:to>
    <xdr:cxnSp macro="">
      <xdr:nvCxnSpPr>
        <xdr:cNvPr id="638" name="直線コネクタ 637">
          <a:extLst>
            <a:ext uri="{FF2B5EF4-FFF2-40B4-BE49-F238E27FC236}">
              <a16:creationId xmlns:a16="http://schemas.microsoft.com/office/drawing/2014/main" id="{8E8D0845-F18E-4480-BBC5-36A91D3BFBE3}"/>
            </a:ext>
          </a:extLst>
        </xdr:cNvPr>
        <xdr:cNvCxnSpPr/>
      </xdr:nvCxnSpPr>
      <xdr:spPr>
        <a:xfrm>
          <a:off x="13629640" y="10018776"/>
          <a:ext cx="74676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33782</xdr:rowOff>
    </xdr:from>
    <xdr:to>
      <xdr:col>76</xdr:col>
      <xdr:colOff>165100</xdr:colOff>
      <xdr:row>59</xdr:row>
      <xdr:rowOff>135382</xdr:rowOff>
    </xdr:to>
    <xdr:sp macro="" textlink="">
      <xdr:nvSpPr>
        <xdr:cNvPr id="639" name="楕円 638">
          <a:extLst>
            <a:ext uri="{FF2B5EF4-FFF2-40B4-BE49-F238E27FC236}">
              <a16:creationId xmlns:a16="http://schemas.microsoft.com/office/drawing/2014/main" id="{79FCFB58-4450-4CE5-B05D-71604FA2AD4E}"/>
            </a:ext>
          </a:extLst>
        </xdr:cNvPr>
        <xdr:cNvSpPr/>
      </xdr:nvSpPr>
      <xdr:spPr>
        <a:xfrm>
          <a:off x="12804140" y="99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84582</xdr:rowOff>
    </xdr:from>
    <xdr:to>
      <xdr:col>81</xdr:col>
      <xdr:colOff>50800</xdr:colOff>
      <xdr:row>59</xdr:row>
      <xdr:rowOff>128016</xdr:rowOff>
    </xdr:to>
    <xdr:cxnSp macro="">
      <xdr:nvCxnSpPr>
        <xdr:cNvPr id="640" name="直線コネクタ 639">
          <a:extLst>
            <a:ext uri="{FF2B5EF4-FFF2-40B4-BE49-F238E27FC236}">
              <a16:creationId xmlns:a16="http://schemas.microsoft.com/office/drawing/2014/main" id="{482E7C09-55B2-4FF2-9B13-A6D239B39A97}"/>
            </a:ext>
          </a:extLst>
        </xdr:cNvPr>
        <xdr:cNvCxnSpPr/>
      </xdr:nvCxnSpPr>
      <xdr:spPr>
        <a:xfrm>
          <a:off x="12854940" y="9975342"/>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150368</xdr:rowOff>
    </xdr:from>
    <xdr:to>
      <xdr:col>72</xdr:col>
      <xdr:colOff>38100</xdr:colOff>
      <xdr:row>59</xdr:row>
      <xdr:rowOff>80518</xdr:rowOff>
    </xdr:to>
    <xdr:sp macro="" textlink="">
      <xdr:nvSpPr>
        <xdr:cNvPr id="641" name="楕円 640">
          <a:extLst>
            <a:ext uri="{FF2B5EF4-FFF2-40B4-BE49-F238E27FC236}">
              <a16:creationId xmlns:a16="http://schemas.microsoft.com/office/drawing/2014/main" id="{47F90FAA-3051-4BB7-8E06-D8D8AA382495}"/>
            </a:ext>
          </a:extLst>
        </xdr:cNvPr>
        <xdr:cNvSpPr/>
      </xdr:nvSpPr>
      <xdr:spPr>
        <a:xfrm>
          <a:off x="12029440" y="98734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29718</xdr:rowOff>
    </xdr:from>
    <xdr:to>
      <xdr:col>76</xdr:col>
      <xdr:colOff>114300</xdr:colOff>
      <xdr:row>59</xdr:row>
      <xdr:rowOff>84582</xdr:rowOff>
    </xdr:to>
    <xdr:cxnSp macro="">
      <xdr:nvCxnSpPr>
        <xdr:cNvPr id="642" name="直線コネクタ 641">
          <a:extLst>
            <a:ext uri="{FF2B5EF4-FFF2-40B4-BE49-F238E27FC236}">
              <a16:creationId xmlns:a16="http://schemas.microsoft.com/office/drawing/2014/main" id="{025446F0-53EC-416B-AE9E-2A943993E22E}"/>
            </a:ext>
          </a:extLst>
        </xdr:cNvPr>
        <xdr:cNvCxnSpPr/>
      </xdr:nvCxnSpPr>
      <xdr:spPr>
        <a:xfrm>
          <a:off x="12072620" y="9920478"/>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95504</xdr:rowOff>
    </xdr:from>
    <xdr:to>
      <xdr:col>67</xdr:col>
      <xdr:colOff>101600</xdr:colOff>
      <xdr:row>59</xdr:row>
      <xdr:rowOff>25654</xdr:rowOff>
    </xdr:to>
    <xdr:sp macro="" textlink="">
      <xdr:nvSpPr>
        <xdr:cNvPr id="643" name="楕円 642">
          <a:extLst>
            <a:ext uri="{FF2B5EF4-FFF2-40B4-BE49-F238E27FC236}">
              <a16:creationId xmlns:a16="http://schemas.microsoft.com/office/drawing/2014/main" id="{30DB0A31-7487-40C8-9C61-D7942AA38C39}"/>
            </a:ext>
          </a:extLst>
        </xdr:cNvPr>
        <xdr:cNvSpPr/>
      </xdr:nvSpPr>
      <xdr:spPr>
        <a:xfrm>
          <a:off x="11231880" y="9818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146304</xdr:rowOff>
    </xdr:from>
    <xdr:to>
      <xdr:col>71</xdr:col>
      <xdr:colOff>177800</xdr:colOff>
      <xdr:row>59</xdr:row>
      <xdr:rowOff>29718</xdr:rowOff>
    </xdr:to>
    <xdr:cxnSp macro="">
      <xdr:nvCxnSpPr>
        <xdr:cNvPr id="644" name="直線コネクタ 643">
          <a:extLst>
            <a:ext uri="{FF2B5EF4-FFF2-40B4-BE49-F238E27FC236}">
              <a16:creationId xmlns:a16="http://schemas.microsoft.com/office/drawing/2014/main" id="{404B1232-EA71-4132-AB89-C92F65067D0A}"/>
            </a:ext>
          </a:extLst>
        </xdr:cNvPr>
        <xdr:cNvCxnSpPr/>
      </xdr:nvCxnSpPr>
      <xdr:spPr>
        <a:xfrm>
          <a:off x="11282680" y="9869424"/>
          <a:ext cx="78994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8F763031-4CB7-4DC4-9D3B-0EFE381E786C}"/>
            </a:ext>
          </a:extLst>
        </xdr:cNvPr>
        <xdr:cNvSpPr txBox="1"/>
      </xdr:nvSpPr>
      <xdr:spPr>
        <a:xfrm>
          <a:off x="13437244" y="970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5482EFF2-C3EF-4384-BC31-2453590C3D90}"/>
            </a:ext>
          </a:extLst>
        </xdr:cNvPr>
        <xdr:cNvSpPr txBox="1"/>
      </xdr:nvSpPr>
      <xdr:spPr>
        <a:xfrm>
          <a:off x="126752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55153656-0E25-416A-92B6-62487235EE7C}"/>
            </a:ext>
          </a:extLst>
        </xdr:cNvPr>
        <xdr:cNvSpPr txBox="1"/>
      </xdr:nvSpPr>
      <xdr:spPr>
        <a:xfrm>
          <a:off x="11900544" y="99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108221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CDC9F3E6-A7E9-4CD6-B76F-D165C398659E}"/>
            </a:ext>
          </a:extLst>
        </xdr:cNvPr>
        <xdr:cNvSpPr txBox="1"/>
      </xdr:nvSpPr>
      <xdr:spPr>
        <a:xfrm>
          <a:off x="1110298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169943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D7F4733B-62AB-45EB-9ABD-335A6E803471}"/>
            </a:ext>
          </a:extLst>
        </xdr:cNvPr>
        <xdr:cNvSpPr txBox="1"/>
      </xdr:nvSpPr>
      <xdr:spPr>
        <a:xfrm>
          <a:off x="13437244" y="100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126509</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693EE76E-28B5-44FD-B0BE-9CEC7D7A6F84}"/>
            </a:ext>
          </a:extLst>
        </xdr:cNvPr>
        <xdr:cNvSpPr txBox="1"/>
      </xdr:nvSpPr>
      <xdr:spPr>
        <a:xfrm>
          <a:off x="12675244" y="10017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97045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45227405-0CE0-40D3-914D-2B4AFBD13868}"/>
            </a:ext>
          </a:extLst>
        </xdr:cNvPr>
        <xdr:cNvSpPr txBox="1"/>
      </xdr:nvSpPr>
      <xdr:spPr>
        <a:xfrm>
          <a:off x="119005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42181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33A87BEA-6B0A-4CAF-8E5E-96212D388214}"/>
            </a:ext>
          </a:extLst>
        </xdr:cNvPr>
        <xdr:cNvSpPr txBox="1"/>
      </xdr:nvSpPr>
      <xdr:spPr>
        <a:xfrm>
          <a:off x="1110298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82949718-D929-4A11-A68C-7FFD5CF76DD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9E6B1080-BFE8-4C69-BACF-56C0B2FA860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FE86D0F3-98FE-4D17-97DC-9D161591198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D128877-EF12-45BA-AE4F-001B4334C23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E3E264FD-87F1-4B64-9D1B-C1E74EB3993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48100767-B58B-49EB-BB67-B9BF2BC5692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2BED1DB6-AADD-4A3F-AB36-75550BE327B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4AC1F09E-A9FE-49F3-BD7C-36934F108ED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8EFB3B7-1709-40A7-986D-AE199CB3C51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F51FA315-B8FC-4C6F-BE1C-BC6E805B304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E0B531C-D2A0-4D5C-B693-B50CFDDF595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47BC046B-394D-4FE0-AC4F-9F07A609656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FE7A3101-F590-4128-95EF-13D5CC5ADB1C}"/>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FACE140-F8CC-404B-94FA-93AB986CF7E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43F3B43-39E0-41FC-97B6-3CFF5C642848}"/>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859530D1-C63B-47FD-B97A-1C53BD1E20C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2C1E6290-EE3C-450E-8E2E-0274E364F77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6F6CA176-5CB8-4E0C-9BCF-787A8BDF66CE}"/>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53812FE9-AC0A-4129-A7E4-064E0FE91A6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1827A40A-DFB6-42E8-A43A-24A798725EC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2362A815-1443-4F89-B21E-7C2E78D1AEE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227CFEDD-4E7C-4F6C-A9DC-0161D61637D3}"/>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37FAC29D-8BF3-4340-A8A0-70274113BD9F}"/>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BF20EEF0-D11D-4C81-B221-C8D459E107E7}"/>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2B4C3D65-8250-43FD-81F8-59B57526EF81}"/>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141219C5-2C88-4F23-86FF-690BFF691D20}"/>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B964D70A-A9B1-4AE6-8F67-58B5E4EA3A73}"/>
            </a:ext>
          </a:extLst>
        </xdr:cNvPr>
        <xdr:cNvSpPr txBox="1"/>
      </xdr:nvSpPr>
      <xdr:spPr>
        <a:xfrm>
          <a:off x="19547840" y="104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81B494AE-BECC-44AA-B2FB-63A3845A9FE3}"/>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6772B3B6-17F4-4A13-89BC-F23829F1B538}"/>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599DA36B-A9F5-4B7C-B5B1-4382F8704934}"/>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6EC9199A-1039-4B04-AECC-E8451EED3841}"/>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15494</xdr:rowOff>
    </xdr:from>
    <xdr:to>
      <xdr:col>98</xdr:col>
      <xdr:colOff>38100</xdr:colOff>
      <xdr:row>63</xdr:row>
      <xdr:rowOff>117094</xdr:rowOff>
    </xdr:to>
    <xdr:sp macro="" textlink="">
      <xdr:nvSpPr>
        <xdr:cNvPr id="684" name="フローチャート: 判断 683">
          <a:extLst>
            <a:ext uri="{FF2B5EF4-FFF2-40B4-BE49-F238E27FC236}">
              <a16:creationId xmlns:a16="http://schemas.microsoft.com/office/drawing/2014/main" id="{14313F77-2AD1-4351-A033-7050FCCB5054}"/>
            </a:ext>
          </a:extLst>
        </xdr:cNvPr>
        <xdr:cNvSpPr/>
      </xdr:nvSpPr>
      <xdr:spPr>
        <a:xfrm>
          <a:off x="16388080" y="10576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2A7E7C3A-77CB-424C-A150-0E6FB6C72EB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3B98AB8D-46F0-4F57-B315-213DCB1BD27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D5EFDBCD-2757-41E9-AF01-C5352B8DCED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78E9826A-2B7C-4173-9931-BCA9735130C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1AD16551-200D-4E6C-BA6E-BF5FF97A6FF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70358</xdr:rowOff>
    </xdr:from>
    <xdr:to>
      <xdr:col>116</xdr:col>
      <xdr:colOff>114300</xdr:colOff>
      <xdr:row>64</xdr:row>
      <xdr:rowOff>508</xdr:rowOff>
    </xdr:to>
    <xdr:sp macro="" textlink="">
      <xdr:nvSpPr>
        <xdr:cNvPr id="690" name="楕円 689">
          <a:extLst>
            <a:ext uri="{FF2B5EF4-FFF2-40B4-BE49-F238E27FC236}">
              <a16:creationId xmlns:a16="http://schemas.microsoft.com/office/drawing/2014/main" id="{AC88D328-ADD6-4CF7-9CAC-E74EB98FAEC8}"/>
            </a:ext>
          </a:extLst>
        </xdr:cNvPr>
        <xdr:cNvSpPr/>
      </xdr:nvSpPr>
      <xdr:spPr>
        <a:xfrm>
          <a:off x="19458940" y="1063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156735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13EC93E-97C4-48BF-80C0-E70DA050C418}"/>
            </a:ext>
          </a:extLst>
        </xdr:cNvPr>
        <xdr:cNvSpPr txBox="1"/>
      </xdr:nvSpPr>
      <xdr:spPr>
        <a:xfrm>
          <a:off x="19547840" y="1055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692" name="楕円 691">
          <a:extLst>
            <a:ext uri="{FF2B5EF4-FFF2-40B4-BE49-F238E27FC236}">
              <a16:creationId xmlns:a16="http://schemas.microsoft.com/office/drawing/2014/main" id="{F83B34CD-11E4-4B40-8399-2AF0C17DC922}"/>
            </a:ext>
          </a:extLst>
        </xdr:cNvPr>
        <xdr:cNvSpPr/>
      </xdr:nvSpPr>
      <xdr:spPr>
        <a:xfrm>
          <a:off x="18735040" y="106316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121158</xdr:rowOff>
    </xdr:from>
    <xdr:to>
      <xdr:col>116</xdr:col>
      <xdr:colOff>63500</xdr:colOff>
      <xdr:row>63</xdr:row>
      <xdr:rowOff>121158</xdr:rowOff>
    </xdr:to>
    <xdr:cxnSp macro="">
      <xdr:nvCxnSpPr>
        <xdr:cNvPr id="693" name="直線コネクタ 692">
          <a:extLst>
            <a:ext uri="{FF2B5EF4-FFF2-40B4-BE49-F238E27FC236}">
              <a16:creationId xmlns:a16="http://schemas.microsoft.com/office/drawing/2014/main" id="{1997E350-1492-4689-8C4F-03458F8A1F0C}"/>
            </a:ext>
          </a:extLst>
        </xdr:cNvPr>
        <xdr:cNvCxnSpPr/>
      </xdr:nvCxnSpPr>
      <xdr:spPr>
        <a:xfrm>
          <a:off x="18778220" y="1068247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70358</xdr:rowOff>
    </xdr:from>
    <xdr:to>
      <xdr:col>107</xdr:col>
      <xdr:colOff>101600</xdr:colOff>
      <xdr:row>64</xdr:row>
      <xdr:rowOff>508</xdr:rowOff>
    </xdr:to>
    <xdr:sp macro="" textlink="">
      <xdr:nvSpPr>
        <xdr:cNvPr id="694" name="楕円 693">
          <a:extLst>
            <a:ext uri="{FF2B5EF4-FFF2-40B4-BE49-F238E27FC236}">
              <a16:creationId xmlns:a16="http://schemas.microsoft.com/office/drawing/2014/main" id="{FBEEE7E2-0146-4C41-85D5-9238E668CC68}"/>
            </a:ext>
          </a:extLst>
        </xdr:cNvPr>
        <xdr:cNvSpPr/>
      </xdr:nvSpPr>
      <xdr:spPr>
        <a:xfrm>
          <a:off x="17937480" y="1063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121158</xdr:rowOff>
    </xdr:to>
    <xdr:cxnSp macro="">
      <xdr:nvCxnSpPr>
        <xdr:cNvPr id="695" name="直線コネクタ 694">
          <a:extLst>
            <a:ext uri="{FF2B5EF4-FFF2-40B4-BE49-F238E27FC236}">
              <a16:creationId xmlns:a16="http://schemas.microsoft.com/office/drawing/2014/main" id="{46059CC0-3BFB-4A59-99EE-0A5B50D1C0F0}"/>
            </a:ext>
          </a:extLst>
        </xdr:cNvPr>
        <xdr:cNvCxnSpPr/>
      </xdr:nvCxnSpPr>
      <xdr:spPr>
        <a:xfrm>
          <a:off x="17988280" y="106824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70358</xdr:rowOff>
    </xdr:from>
    <xdr:to>
      <xdr:col>102</xdr:col>
      <xdr:colOff>165100</xdr:colOff>
      <xdr:row>64</xdr:row>
      <xdr:rowOff>508</xdr:rowOff>
    </xdr:to>
    <xdr:sp macro="" textlink="">
      <xdr:nvSpPr>
        <xdr:cNvPr id="696" name="楕円 695">
          <a:extLst>
            <a:ext uri="{FF2B5EF4-FFF2-40B4-BE49-F238E27FC236}">
              <a16:creationId xmlns:a16="http://schemas.microsoft.com/office/drawing/2014/main" id="{4095D1A8-4A97-455C-A13E-4AA926D72D06}"/>
            </a:ext>
          </a:extLst>
        </xdr:cNvPr>
        <xdr:cNvSpPr/>
      </xdr:nvSpPr>
      <xdr:spPr>
        <a:xfrm>
          <a:off x="17162780" y="1063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121158</xdr:rowOff>
    </xdr:from>
    <xdr:to>
      <xdr:col>107</xdr:col>
      <xdr:colOff>50800</xdr:colOff>
      <xdr:row>63</xdr:row>
      <xdr:rowOff>121158</xdr:rowOff>
    </xdr:to>
    <xdr:cxnSp macro="">
      <xdr:nvCxnSpPr>
        <xdr:cNvPr id="697" name="直線コネクタ 696">
          <a:extLst>
            <a:ext uri="{FF2B5EF4-FFF2-40B4-BE49-F238E27FC236}">
              <a16:creationId xmlns:a16="http://schemas.microsoft.com/office/drawing/2014/main" id="{0CF04D6D-9575-4D48-8F7B-FB0ED85833F4}"/>
            </a:ext>
          </a:extLst>
        </xdr:cNvPr>
        <xdr:cNvCxnSpPr/>
      </xdr:nvCxnSpPr>
      <xdr:spPr>
        <a:xfrm>
          <a:off x="17213580" y="1068247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698" name="楕円 697">
          <a:extLst>
            <a:ext uri="{FF2B5EF4-FFF2-40B4-BE49-F238E27FC236}">
              <a16:creationId xmlns:a16="http://schemas.microsoft.com/office/drawing/2014/main" id="{BD2D6547-EA4F-4396-8911-8DBBB48FB32B}"/>
            </a:ext>
          </a:extLst>
        </xdr:cNvPr>
        <xdr:cNvSpPr/>
      </xdr:nvSpPr>
      <xdr:spPr>
        <a:xfrm>
          <a:off x="16388080" y="1063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121158</xdr:rowOff>
    </xdr:from>
    <xdr:to>
      <xdr:col>102</xdr:col>
      <xdr:colOff>114300</xdr:colOff>
      <xdr:row>63</xdr:row>
      <xdr:rowOff>125730</xdr:rowOff>
    </xdr:to>
    <xdr:cxnSp macro="">
      <xdr:nvCxnSpPr>
        <xdr:cNvPr id="699" name="直線コネクタ 698">
          <a:extLst>
            <a:ext uri="{FF2B5EF4-FFF2-40B4-BE49-F238E27FC236}">
              <a16:creationId xmlns:a16="http://schemas.microsoft.com/office/drawing/2014/main" id="{82E318FC-E50A-42DA-BF1D-47B199DB9574}"/>
            </a:ext>
          </a:extLst>
        </xdr:cNvPr>
        <xdr:cNvCxnSpPr/>
      </xdr:nvCxnSpPr>
      <xdr:spPr>
        <a:xfrm flipV="1">
          <a:off x="16431260" y="1068247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065707CF-4A57-40E2-82CD-B5F543CC00FE}"/>
            </a:ext>
          </a:extLst>
        </xdr:cNvPr>
        <xdr:cNvSpPr txBox="1"/>
      </xdr:nvSpPr>
      <xdr:spPr>
        <a:xfrm>
          <a:off x="1856112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A0E24AC-391E-48EA-9972-A97376D16DA4}"/>
            </a:ext>
          </a:extLst>
        </xdr:cNvPr>
        <xdr:cNvSpPr txBox="1"/>
      </xdr:nvSpPr>
      <xdr:spPr>
        <a:xfrm>
          <a:off x="1777626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D0BEC59E-F0FE-44FA-B2F8-BD07FCD6D8DC}"/>
            </a:ext>
          </a:extLst>
        </xdr:cNvPr>
        <xdr:cNvSpPr txBox="1"/>
      </xdr:nvSpPr>
      <xdr:spPr>
        <a:xfrm>
          <a:off x="170015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133621</xdr:rowOff>
    </xdr:from>
    <xdr:ext cx="469744" cy="259045"/>
    <xdr:sp macro="" textlink="">
      <xdr:nvSpPr>
        <xdr:cNvPr id="703" name="n_4aveValue【保健センター・保健所】&#10;一人当たり面積">
          <a:extLst>
            <a:ext uri="{FF2B5EF4-FFF2-40B4-BE49-F238E27FC236}">
              <a16:creationId xmlns:a16="http://schemas.microsoft.com/office/drawing/2014/main" id="{6E022A0F-A45F-4135-AEE8-A2A076E2EA68}"/>
            </a:ext>
          </a:extLst>
        </xdr:cNvPr>
        <xdr:cNvSpPr txBox="1"/>
      </xdr:nvSpPr>
      <xdr:spPr>
        <a:xfrm>
          <a:off x="16226867" y="1035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704" name="n_1mainValue【保健センター・保健所】&#10;一人当たり面積">
          <a:extLst>
            <a:ext uri="{FF2B5EF4-FFF2-40B4-BE49-F238E27FC236}">
              <a16:creationId xmlns:a16="http://schemas.microsoft.com/office/drawing/2014/main" id="{B29EFF0C-F39B-4598-BEEB-C7524E04B40A}"/>
            </a:ext>
          </a:extLst>
        </xdr:cNvPr>
        <xdr:cNvSpPr txBox="1"/>
      </xdr:nvSpPr>
      <xdr:spPr>
        <a:xfrm>
          <a:off x="1856112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163085</xdr:rowOff>
    </xdr:from>
    <xdr:ext cx="469744" cy="259045"/>
    <xdr:sp macro="" textlink="">
      <xdr:nvSpPr>
        <xdr:cNvPr id="705" name="n_2mainValue【保健センター・保健所】&#10;一人当たり面積">
          <a:extLst>
            <a:ext uri="{FF2B5EF4-FFF2-40B4-BE49-F238E27FC236}">
              <a16:creationId xmlns:a16="http://schemas.microsoft.com/office/drawing/2014/main" id="{4A61C709-EA44-4F3E-AC21-1D0F6ECB5FDA}"/>
            </a:ext>
          </a:extLst>
        </xdr:cNvPr>
        <xdr:cNvSpPr txBox="1"/>
      </xdr:nvSpPr>
      <xdr:spPr>
        <a:xfrm>
          <a:off x="1777626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163085</xdr:rowOff>
    </xdr:from>
    <xdr:ext cx="469744" cy="259045"/>
    <xdr:sp macro="" textlink="">
      <xdr:nvSpPr>
        <xdr:cNvPr id="706" name="n_3mainValue【保健センター・保健所】&#10;一人当たり面積">
          <a:extLst>
            <a:ext uri="{FF2B5EF4-FFF2-40B4-BE49-F238E27FC236}">
              <a16:creationId xmlns:a16="http://schemas.microsoft.com/office/drawing/2014/main" id="{E647C830-E846-4FD0-819B-ECB705E4E136}"/>
            </a:ext>
          </a:extLst>
        </xdr:cNvPr>
        <xdr:cNvSpPr txBox="1"/>
      </xdr:nvSpPr>
      <xdr:spPr>
        <a:xfrm>
          <a:off x="1700156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07" name="n_4mainValue【保健センター・保健所】&#10;一人当たり面積">
          <a:extLst>
            <a:ext uri="{FF2B5EF4-FFF2-40B4-BE49-F238E27FC236}">
              <a16:creationId xmlns:a16="http://schemas.microsoft.com/office/drawing/2014/main" id="{02048F11-29B6-48D2-A4BB-9680228A02E1}"/>
            </a:ext>
          </a:extLst>
        </xdr:cNvPr>
        <xdr:cNvSpPr txBox="1"/>
      </xdr:nvSpPr>
      <xdr:spPr>
        <a:xfrm>
          <a:off x="1622686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C3B5EF3-3950-4A4C-BB43-44FAAD9E3F4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E8DAB937-35D1-4966-BF7F-14F85EA5B95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9D3F1463-33F3-4B93-BF15-36C79B44984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96D45BB6-F1B6-41E0-A343-73CF5A0B9BB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79D370B-1EFB-45A5-82D4-81CB92BF3EC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46B1209-4693-4955-B418-204737AA141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643C3EB5-7080-4473-8770-2FB166A8068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FC8C3E49-F899-4B13-8B0C-70B3FF0EE07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E1E5F00-2BCB-471B-B03C-9959A76192A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39FDC86D-E0C5-4412-88AA-EC6B012B700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BCF378FF-AE0E-4B5D-9137-03918A70917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36F9988B-5AC5-4FA6-8D80-88AAEAA0A02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E2701FA2-20DF-48DF-A1F4-3DEB1ADDE47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6079F1B1-3961-4B1E-ABCD-4BC0D1E4EEE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3FD9E60-4B69-4BD3-BA0F-1EF849AB128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F685848D-C823-407D-B666-253FF65974A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F49A538-AFEE-445F-B0B7-3096BEC4052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29A8010-1E8F-4CCF-810E-BC316F25ABF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BE2378B3-4BDA-49F6-A965-5B3EEFA4C3D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A3569656-EEF9-4A21-82A1-EF758532EAF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3AE89434-8E19-46DA-8F17-B906C5405A9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3819550A-111C-4255-8D7D-A953C3CBEB7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15F45958-ED41-4812-9F9C-3F33611DFA5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43F02FF0-4247-4CD5-A344-37D69F841BA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74DF19BD-E3D1-4481-AF43-65CAC9A3D158}"/>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14C64D6E-5E2D-49C1-86B5-B41DDEEE5A6E}"/>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77A2524F-B5C5-4ECE-9FA5-662684FC48C2}"/>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651F26C9-DBBF-4C3E-BF0C-E7877A7439DB}"/>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39FA810C-9A29-4D57-B008-7D1D65FC89F2}"/>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39637F24-5381-4593-BF1B-6EDB52FF3AE7}"/>
            </a:ext>
          </a:extLst>
        </xdr:cNvPr>
        <xdr:cNvSpPr txBox="1"/>
      </xdr:nvSpPr>
      <xdr:spPr>
        <a:xfrm>
          <a:off x="1441450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ED6104AD-7A2C-4EC6-9957-58806A18FD88}"/>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686556EE-01E1-4CB5-AECE-AC4EA6DBE8CA}"/>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343DA36B-C2DC-4B8D-8F0E-6626BB33AF72}"/>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12E9C953-483C-46DA-B240-C83996822DDD}"/>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19686</xdr:rowOff>
    </xdr:from>
    <xdr:to>
      <xdr:col>67</xdr:col>
      <xdr:colOff>101600</xdr:colOff>
      <xdr:row>82</xdr:row>
      <xdr:rowOff>121286</xdr:rowOff>
    </xdr:to>
    <xdr:sp macro="" textlink="">
      <xdr:nvSpPr>
        <xdr:cNvPr id="742" name="フローチャート: 判断 741">
          <a:extLst>
            <a:ext uri="{FF2B5EF4-FFF2-40B4-BE49-F238E27FC236}">
              <a16:creationId xmlns:a16="http://schemas.microsoft.com/office/drawing/2014/main" id="{ADD16742-B446-4172-A3CB-95846A936A9E}"/>
            </a:ext>
          </a:extLst>
        </xdr:cNvPr>
        <xdr:cNvSpPr/>
      </xdr:nvSpPr>
      <xdr:spPr>
        <a:xfrm>
          <a:off x="11231880" y="1376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776A81A-693F-418A-B5E5-E8058B32870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4474E7CF-2758-48CA-8B3C-4DDA8C5D003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55265051-7A1E-49E6-BA50-BF48E196122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75040FDD-E18F-497D-9AC4-14D266BB78A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701EEC4-CF38-4B71-A2E3-A910A962B1F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52070</xdr:rowOff>
    </xdr:from>
    <xdr:to>
      <xdr:col>85</xdr:col>
      <xdr:colOff>177800</xdr:colOff>
      <xdr:row>83</xdr:row>
      <xdr:rowOff>153670</xdr:rowOff>
    </xdr:to>
    <xdr:sp macro="" textlink="">
      <xdr:nvSpPr>
        <xdr:cNvPr id="748" name="楕円 747">
          <a:extLst>
            <a:ext uri="{FF2B5EF4-FFF2-40B4-BE49-F238E27FC236}">
              <a16:creationId xmlns:a16="http://schemas.microsoft.com/office/drawing/2014/main" id="{65592CB6-280A-41F8-A839-E7D844ECA165}"/>
            </a:ext>
          </a:extLst>
        </xdr:cNvPr>
        <xdr:cNvSpPr/>
      </xdr:nvSpPr>
      <xdr:spPr>
        <a:xfrm>
          <a:off x="14325600" y="139661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30497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11B83677-0505-498B-B57D-77895FBE5DDD}"/>
            </a:ext>
          </a:extLst>
        </xdr:cNvPr>
        <xdr:cNvSpPr txBox="1"/>
      </xdr:nvSpPr>
      <xdr:spPr>
        <a:xfrm>
          <a:off x="14414500"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42545</xdr:rowOff>
    </xdr:from>
    <xdr:to>
      <xdr:col>81</xdr:col>
      <xdr:colOff>101600</xdr:colOff>
      <xdr:row>83</xdr:row>
      <xdr:rowOff>144145</xdr:rowOff>
    </xdr:to>
    <xdr:sp macro="" textlink="">
      <xdr:nvSpPr>
        <xdr:cNvPr id="750" name="楕円 749">
          <a:extLst>
            <a:ext uri="{FF2B5EF4-FFF2-40B4-BE49-F238E27FC236}">
              <a16:creationId xmlns:a16="http://schemas.microsoft.com/office/drawing/2014/main" id="{AC3AB530-AE48-48A1-8267-095434C8B9F4}"/>
            </a:ext>
          </a:extLst>
        </xdr:cNvPr>
        <xdr:cNvSpPr/>
      </xdr:nvSpPr>
      <xdr:spPr>
        <a:xfrm>
          <a:off x="1357884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93345</xdr:rowOff>
    </xdr:from>
    <xdr:to>
      <xdr:col>85</xdr:col>
      <xdr:colOff>127000</xdr:colOff>
      <xdr:row>83</xdr:row>
      <xdr:rowOff>102870</xdr:rowOff>
    </xdr:to>
    <xdr:cxnSp macro="">
      <xdr:nvCxnSpPr>
        <xdr:cNvPr id="751" name="直線コネクタ 750">
          <a:extLst>
            <a:ext uri="{FF2B5EF4-FFF2-40B4-BE49-F238E27FC236}">
              <a16:creationId xmlns:a16="http://schemas.microsoft.com/office/drawing/2014/main" id="{C2A7EF97-500B-4EB2-8110-D634624CF7A3}"/>
            </a:ext>
          </a:extLst>
        </xdr:cNvPr>
        <xdr:cNvCxnSpPr/>
      </xdr:nvCxnSpPr>
      <xdr:spPr>
        <a:xfrm>
          <a:off x="13629640" y="1400746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752" name="楕円 751">
          <a:extLst>
            <a:ext uri="{FF2B5EF4-FFF2-40B4-BE49-F238E27FC236}">
              <a16:creationId xmlns:a16="http://schemas.microsoft.com/office/drawing/2014/main" id="{1851B23F-08ED-4B86-9C7E-FCAB3A1A16AA}"/>
            </a:ext>
          </a:extLst>
        </xdr:cNvPr>
        <xdr:cNvSpPr/>
      </xdr:nvSpPr>
      <xdr:spPr>
        <a:xfrm>
          <a:off x="1280414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93345</xdr:rowOff>
    </xdr:to>
    <xdr:cxnSp macro="">
      <xdr:nvCxnSpPr>
        <xdr:cNvPr id="753" name="直線コネクタ 752">
          <a:extLst>
            <a:ext uri="{FF2B5EF4-FFF2-40B4-BE49-F238E27FC236}">
              <a16:creationId xmlns:a16="http://schemas.microsoft.com/office/drawing/2014/main" id="{AA3B4DC3-9E23-46DB-A657-4F187F3B8E70}"/>
            </a:ext>
          </a:extLst>
        </xdr:cNvPr>
        <xdr:cNvCxnSpPr/>
      </xdr:nvCxnSpPr>
      <xdr:spPr>
        <a:xfrm>
          <a:off x="12854940" y="1397889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754" name="楕円 753">
          <a:extLst>
            <a:ext uri="{FF2B5EF4-FFF2-40B4-BE49-F238E27FC236}">
              <a16:creationId xmlns:a16="http://schemas.microsoft.com/office/drawing/2014/main" id="{8D2268CF-A784-4145-A98D-66D178322659}"/>
            </a:ext>
          </a:extLst>
        </xdr:cNvPr>
        <xdr:cNvSpPr/>
      </xdr:nvSpPr>
      <xdr:spPr>
        <a:xfrm>
          <a:off x="12029440" y="1391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45720</xdr:rowOff>
    </xdr:from>
    <xdr:to>
      <xdr:col>76</xdr:col>
      <xdr:colOff>114300</xdr:colOff>
      <xdr:row>83</xdr:row>
      <xdr:rowOff>64770</xdr:rowOff>
    </xdr:to>
    <xdr:cxnSp macro="">
      <xdr:nvCxnSpPr>
        <xdr:cNvPr id="755" name="直線コネクタ 754">
          <a:extLst>
            <a:ext uri="{FF2B5EF4-FFF2-40B4-BE49-F238E27FC236}">
              <a16:creationId xmlns:a16="http://schemas.microsoft.com/office/drawing/2014/main" id="{6C45A0E4-9A54-40B1-AD6F-A2C3E6110C69}"/>
            </a:ext>
          </a:extLst>
        </xdr:cNvPr>
        <xdr:cNvCxnSpPr/>
      </xdr:nvCxnSpPr>
      <xdr:spPr>
        <a:xfrm>
          <a:off x="12072620" y="1395984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137795</xdr:rowOff>
    </xdr:from>
    <xdr:to>
      <xdr:col>67</xdr:col>
      <xdr:colOff>101600</xdr:colOff>
      <xdr:row>83</xdr:row>
      <xdr:rowOff>67945</xdr:rowOff>
    </xdr:to>
    <xdr:sp macro="" textlink="">
      <xdr:nvSpPr>
        <xdr:cNvPr id="756" name="楕円 755">
          <a:extLst>
            <a:ext uri="{FF2B5EF4-FFF2-40B4-BE49-F238E27FC236}">
              <a16:creationId xmlns:a16="http://schemas.microsoft.com/office/drawing/2014/main" id="{9290FF4F-E0FA-4B4C-B327-610247D18A9C}"/>
            </a:ext>
          </a:extLst>
        </xdr:cNvPr>
        <xdr:cNvSpPr/>
      </xdr:nvSpPr>
      <xdr:spPr>
        <a:xfrm>
          <a:off x="11231880" y="13884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17145</xdr:rowOff>
    </xdr:from>
    <xdr:to>
      <xdr:col>71</xdr:col>
      <xdr:colOff>177800</xdr:colOff>
      <xdr:row>83</xdr:row>
      <xdr:rowOff>45720</xdr:rowOff>
    </xdr:to>
    <xdr:cxnSp macro="">
      <xdr:nvCxnSpPr>
        <xdr:cNvPr id="757" name="直線コネクタ 756">
          <a:extLst>
            <a:ext uri="{FF2B5EF4-FFF2-40B4-BE49-F238E27FC236}">
              <a16:creationId xmlns:a16="http://schemas.microsoft.com/office/drawing/2014/main" id="{96DBCA27-B624-4858-9224-756DDD19F87C}"/>
            </a:ext>
          </a:extLst>
        </xdr:cNvPr>
        <xdr:cNvCxnSpPr/>
      </xdr:nvCxnSpPr>
      <xdr:spPr>
        <a:xfrm>
          <a:off x="11282680" y="1393126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289B1CEC-ED3D-4A30-BA85-DB3997C3ADFA}"/>
            </a:ext>
          </a:extLst>
        </xdr:cNvPr>
        <xdr:cNvSpPr txBox="1"/>
      </xdr:nvSpPr>
      <xdr:spPr>
        <a:xfrm>
          <a:off x="134372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B6E98F99-BBF0-450E-AFC0-DCE7886450AD}"/>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E6CAE775-A363-4456-BCA4-0B158B8807D6}"/>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137813</xdr:rowOff>
    </xdr:from>
    <xdr:ext cx="405111" cy="259045"/>
    <xdr:sp macro="" textlink="">
      <xdr:nvSpPr>
        <xdr:cNvPr id="761" name="n_4aveValue【消防施設】&#10;有形固定資産減価償却率">
          <a:extLst>
            <a:ext uri="{FF2B5EF4-FFF2-40B4-BE49-F238E27FC236}">
              <a16:creationId xmlns:a16="http://schemas.microsoft.com/office/drawing/2014/main" id="{22F15796-9F7B-44EF-A3CC-E96F4FEB0048}"/>
            </a:ext>
          </a:extLst>
        </xdr:cNvPr>
        <xdr:cNvSpPr txBox="1"/>
      </xdr:nvSpPr>
      <xdr:spPr>
        <a:xfrm>
          <a:off x="1110298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135272</xdr:rowOff>
    </xdr:from>
    <xdr:ext cx="405111" cy="259045"/>
    <xdr:sp macro="" textlink="">
      <xdr:nvSpPr>
        <xdr:cNvPr id="762" name="n_1mainValue【消防施設】&#10;有形固定資産減価償却率">
          <a:extLst>
            <a:ext uri="{FF2B5EF4-FFF2-40B4-BE49-F238E27FC236}">
              <a16:creationId xmlns:a16="http://schemas.microsoft.com/office/drawing/2014/main" id="{3C28C057-F39B-4C9C-89F9-1F8F2ED02086}"/>
            </a:ext>
          </a:extLst>
        </xdr:cNvPr>
        <xdr:cNvSpPr txBox="1"/>
      </xdr:nvSpPr>
      <xdr:spPr>
        <a:xfrm>
          <a:off x="1343724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763" name="n_2mainValue【消防施設】&#10;有形固定資産減価償却率">
          <a:extLst>
            <a:ext uri="{FF2B5EF4-FFF2-40B4-BE49-F238E27FC236}">
              <a16:creationId xmlns:a16="http://schemas.microsoft.com/office/drawing/2014/main" id="{5374CBCC-C84B-438C-AB66-3A2A3EADD014}"/>
            </a:ext>
          </a:extLst>
        </xdr:cNvPr>
        <xdr:cNvSpPr txBox="1"/>
      </xdr:nvSpPr>
      <xdr:spPr>
        <a:xfrm>
          <a:off x="12675244"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764" name="n_3mainValue【消防施設】&#10;有形固定資産減価償却率">
          <a:extLst>
            <a:ext uri="{FF2B5EF4-FFF2-40B4-BE49-F238E27FC236}">
              <a16:creationId xmlns:a16="http://schemas.microsoft.com/office/drawing/2014/main" id="{A87CEFA7-2897-4C3A-8CDA-A034B5F865F1}"/>
            </a:ext>
          </a:extLst>
        </xdr:cNvPr>
        <xdr:cNvSpPr txBox="1"/>
      </xdr:nvSpPr>
      <xdr:spPr>
        <a:xfrm>
          <a:off x="11900544"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59072</xdr:rowOff>
    </xdr:from>
    <xdr:ext cx="405111" cy="259045"/>
    <xdr:sp macro="" textlink="">
      <xdr:nvSpPr>
        <xdr:cNvPr id="765" name="n_4mainValue【消防施設】&#10;有形固定資産減価償却率">
          <a:extLst>
            <a:ext uri="{FF2B5EF4-FFF2-40B4-BE49-F238E27FC236}">
              <a16:creationId xmlns:a16="http://schemas.microsoft.com/office/drawing/2014/main" id="{CCE5DF8B-A108-41F0-A734-E1353F6FCB8B}"/>
            </a:ext>
          </a:extLst>
        </xdr:cNvPr>
        <xdr:cNvSpPr txBox="1"/>
      </xdr:nvSpPr>
      <xdr:spPr>
        <a:xfrm>
          <a:off x="11102984" y="139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A04FF297-98A3-4A99-919D-B510D194713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15D26F7E-C939-4E03-B296-51882483D2E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CFD372C5-9A75-4DB5-8A66-D0B01D2C401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B3D73DDA-8903-4AE0-ABA1-AE4377E8360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B89075E6-98FF-41B1-A1B3-D1526F10758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C5849FCF-AFBD-43B8-BE68-7ECFED4433F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FFADBD9-6962-49BE-A44B-77C2A99E0AF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D9FA1508-2B60-49B6-8C48-E39FB6EC2C2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35B1C297-B635-4CD2-98C6-5A701CBE271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A26C4DC5-341D-4963-A8D8-BF4317349F3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A803AEA-B9D4-4DB2-AB01-4F2C2A40AEF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7D0A0B4F-897A-4D08-BF0C-98300453A2E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AB1E49A9-A699-4DA2-8CD9-AF2FA5AE428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61F4C0A8-ADC3-452F-936D-9E45C3D8FF7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D4BAD489-9291-42C8-8251-E57E6394ED7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80D471F3-44D9-42A3-95C8-CF63AAF199F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C62D824A-3615-4698-B5F5-4E5341285AF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17779A57-3414-4C2B-8AAE-9100E9E8A6AA}"/>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9B4498A1-1E73-47F6-9C4B-01AF23E2D922}"/>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D7FC16EC-D928-45B4-9F06-F9CB1784E045}"/>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7E148999-9750-4CE4-BCB2-05169053BE9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4508D726-85E8-4151-BD24-BDD6669AAA6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E397B897-7E83-41A1-8DA7-E6D42E22164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AA22CFC-5767-4406-9E42-E46A2CC07223}"/>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32A4BBF7-AEC1-41B7-A0FB-5ADCAA20ADE1}"/>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55E15A7F-EBB1-4E41-B6DD-D251FA37E9E6}"/>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1C9C26F5-1595-47BD-9640-8278A0009A80}"/>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D8CD0B7B-7766-47D3-9CA9-471545F70AFF}"/>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55E4A9C8-6870-4F4F-A53E-56DAE21BE319}"/>
            </a:ext>
          </a:extLst>
        </xdr:cNvPr>
        <xdr:cNvSpPr txBox="1"/>
      </xdr:nvSpPr>
      <xdr:spPr>
        <a:xfrm>
          <a:off x="19547840" y="1370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17B89839-DA68-4A0A-9D93-5065173B293F}"/>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2DF6B70-ECF4-4C74-92C2-4284023241FB}"/>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5878D5D9-5A3F-4E86-BB20-D67305D27755}"/>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21B453AD-9BFA-4632-963C-4355522E48C1}"/>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114300</xdr:rowOff>
    </xdr:from>
    <xdr:to>
      <xdr:col>98</xdr:col>
      <xdr:colOff>38100</xdr:colOff>
      <xdr:row>83</xdr:row>
      <xdr:rowOff>44450</xdr:rowOff>
    </xdr:to>
    <xdr:sp macro="" textlink="">
      <xdr:nvSpPr>
        <xdr:cNvPr id="799" name="フローチャート: 判断 798">
          <a:extLst>
            <a:ext uri="{FF2B5EF4-FFF2-40B4-BE49-F238E27FC236}">
              <a16:creationId xmlns:a16="http://schemas.microsoft.com/office/drawing/2014/main" id="{3796FC41-6E23-45B0-A91D-6016AFB8B3AF}"/>
            </a:ext>
          </a:extLst>
        </xdr:cNvPr>
        <xdr:cNvSpPr/>
      </xdr:nvSpPr>
      <xdr:spPr>
        <a:xfrm>
          <a:off x="16388080" y="13860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17A40D58-9825-4B72-9F3E-E1050D72224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99E3190B-8E76-48A4-BC7B-7E02BC78F65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873083BB-22F1-4AEE-AC27-010C01F9996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E89F5EA-654F-403B-B33F-C4A84211871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1BAABAB-2988-4391-AEFD-11B0F66D8B8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楕円 804">
          <a:extLst>
            <a:ext uri="{FF2B5EF4-FFF2-40B4-BE49-F238E27FC236}">
              <a16:creationId xmlns:a16="http://schemas.microsoft.com/office/drawing/2014/main" id="{474B37AB-5DB3-4B51-B4ED-C22BD1B0FF7F}"/>
            </a:ext>
          </a:extLst>
        </xdr:cNvPr>
        <xdr:cNvSpPr/>
      </xdr:nvSpPr>
      <xdr:spPr>
        <a:xfrm>
          <a:off x="1945894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99077</xdr:rowOff>
    </xdr:from>
    <xdr:ext cx="469744" cy="259045"/>
    <xdr:sp macro="" textlink="">
      <xdr:nvSpPr>
        <xdr:cNvPr id="806" name="【消防施設】&#10;一人当たり面積該当値テキスト">
          <a:extLst>
            <a:ext uri="{FF2B5EF4-FFF2-40B4-BE49-F238E27FC236}">
              <a16:creationId xmlns:a16="http://schemas.microsoft.com/office/drawing/2014/main" id="{46C01B9D-1920-4285-8C24-9902C061B428}"/>
            </a:ext>
          </a:extLst>
        </xdr:cNvPr>
        <xdr:cNvSpPr txBox="1"/>
      </xdr:nvSpPr>
      <xdr:spPr>
        <a:xfrm>
          <a:off x="19547840" y="1401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120650</xdr:rowOff>
    </xdr:from>
    <xdr:to>
      <xdr:col>112</xdr:col>
      <xdr:colOff>38100</xdr:colOff>
      <xdr:row>84</xdr:row>
      <xdr:rowOff>50800</xdr:rowOff>
    </xdr:to>
    <xdr:sp macro="" textlink="">
      <xdr:nvSpPr>
        <xdr:cNvPr id="807" name="楕円 806">
          <a:extLst>
            <a:ext uri="{FF2B5EF4-FFF2-40B4-BE49-F238E27FC236}">
              <a16:creationId xmlns:a16="http://schemas.microsoft.com/office/drawing/2014/main" id="{C2E47253-ABBD-4D71-8400-8FCEA54C2534}"/>
            </a:ext>
          </a:extLst>
        </xdr:cNvPr>
        <xdr:cNvSpPr/>
      </xdr:nvSpPr>
      <xdr:spPr>
        <a:xfrm>
          <a:off x="1873504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0</xdr:rowOff>
    </xdr:from>
    <xdr:to>
      <xdr:col>116</xdr:col>
      <xdr:colOff>63500</xdr:colOff>
      <xdr:row>84</xdr:row>
      <xdr:rowOff>0</xdr:rowOff>
    </xdr:to>
    <xdr:cxnSp macro="">
      <xdr:nvCxnSpPr>
        <xdr:cNvPr id="808" name="直線コネクタ 807">
          <a:extLst>
            <a:ext uri="{FF2B5EF4-FFF2-40B4-BE49-F238E27FC236}">
              <a16:creationId xmlns:a16="http://schemas.microsoft.com/office/drawing/2014/main" id="{259B126E-FD6C-4A94-8555-483B420932EA}"/>
            </a:ext>
          </a:extLst>
        </xdr:cNvPr>
        <xdr:cNvCxnSpPr/>
      </xdr:nvCxnSpPr>
      <xdr:spPr>
        <a:xfrm>
          <a:off x="18778220" y="140817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楕円 808">
          <a:extLst>
            <a:ext uri="{FF2B5EF4-FFF2-40B4-BE49-F238E27FC236}">
              <a16:creationId xmlns:a16="http://schemas.microsoft.com/office/drawing/2014/main" id="{5B6DF116-159F-40E8-8494-24F41232BC01}"/>
            </a:ext>
          </a:extLst>
        </xdr:cNvPr>
        <xdr:cNvSpPr/>
      </xdr:nvSpPr>
      <xdr:spPr>
        <a:xfrm>
          <a:off x="17937480" y="14047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0</xdr:rowOff>
    </xdr:from>
    <xdr:to>
      <xdr:col>111</xdr:col>
      <xdr:colOff>177800</xdr:colOff>
      <xdr:row>84</xdr:row>
      <xdr:rowOff>12700</xdr:rowOff>
    </xdr:to>
    <xdr:cxnSp macro="">
      <xdr:nvCxnSpPr>
        <xdr:cNvPr id="810" name="直線コネクタ 809">
          <a:extLst>
            <a:ext uri="{FF2B5EF4-FFF2-40B4-BE49-F238E27FC236}">
              <a16:creationId xmlns:a16="http://schemas.microsoft.com/office/drawing/2014/main" id="{2D28E8B2-61EF-4A6D-857B-7980BFF63F67}"/>
            </a:ext>
          </a:extLst>
        </xdr:cNvPr>
        <xdr:cNvCxnSpPr/>
      </xdr:nvCxnSpPr>
      <xdr:spPr>
        <a:xfrm flipV="1">
          <a:off x="17988280" y="1408176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1" name="楕円 810">
          <a:extLst>
            <a:ext uri="{FF2B5EF4-FFF2-40B4-BE49-F238E27FC236}">
              <a16:creationId xmlns:a16="http://schemas.microsoft.com/office/drawing/2014/main" id="{283653CD-E61D-40E4-BE4D-FBC4C543DD09}"/>
            </a:ext>
          </a:extLst>
        </xdr:cNvPr>
        <xdr:cNvSpPr/>
      </xdr:nvSpPr>
      <xdr:spPr>
        <a:xfrm>
          <a:off x="171627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12700</xdr:rowOff>
    </xdr:to>
    <xdr:cxnSp macro="">
      <xdr:nvCxnSpPr>
        <xdr:cNvPr id="812" name="直線コネクタ 811">
          <a:extLst>
            <a:ext uri="{FF2B5EF4-FFF2-40B4-BE49-F238E27FC236}">
              <a16:creationId xmlns:a16="http://schemas.microsoft.com/office/drawing/2014/main" id="{8069DA4E-7B71-4586-A8D5-DE1DE6095856}"/>
            </a:ext>
          </a:extLst>
        </xdr:cNvPr>
        <xdr:cNvCxnSpPr/>
      </xdr:nvCxnSpPr>
      <xdr:spPr>
        <a:xfrm>
          <a:off x="17213580" y="1408176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FEA263FE-F427-467D-A15A-D219FFD5D057}"/>
            </a:ext>
          </a:extLst>
        </xdr:cNvPr>
        <xdr:cNvSpPr/>
      </xdr:nvSpPr>
      <xdr:spPr>
        <a:xfrm>
          <a:off x="16388080" y="14047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12700</xdr:rowOff>
    </xdr:to>
    <xdr:cxnSp macro="">
      <xdr:nvCxnSpPr>
        <xdr:cNvPr id="814" name="直線コネクタ 813">
          <a:extLst>
            <a:ext uri="{FF2B5EF4-FFF2-40B4-BE49-F238E27FC236}">
              <a16:creationId xmlns:a16="http://schemas.microsoft.com/office/drawing/2014/main" id="{FA4ECEC9-5D66-4CAD-A089-EA351E092087}"/>
            </a:ext>
          </a:extLst>
        </xdr:cNvPr>
        <xdr:cNvCxnSpPr/>
      </xdr:nvCxnSpPr>
      <xdr:spPr>
        <a:xfrm flipV="1">
          <a:off x="16431260" y="1408176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D05FB4A9-D4B6-4FC2-BD2E-4EFFF9C91751}"/>
            </a:ext>
          </a:extLst>
        </xdr:cNvPr>
        <xdr:cNvSpPr txBox="1"/>
      </xdr:nvSpPr>
      <xdr:spPr>
        <a:xfrm>
          <a:off x="185611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A4D2E87D-1E61-4F49-BC2A-1F92C08C16B1}"/>
            </a:ext>
          </a:extLst>
        </xdr:cNvPr>
        <xdr:cNvSpPr txBox="1"/>
      </xdr:nvSpPr>
      <xdr:spPr>
        <a:xfrm>
          <a:off x="17776267" y="136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A5027DC0-BD9F-4701-AF74-BE8AF933B5CA}"/>
            </a:ext>
          </a:extLst>
        </xdr:cNvPr>
        <xdr:cNvSpPr txBox="1"/>
      </xdr:nvSpPr>
      <xdr:spPr>
        <a:xfrm>
          <a:off x="170015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60977</xdr:rowOff>
    </xdr:from>
    <xdr:ext cx="469744" cy="259045"/>
    <xdr:sp macro="" textlink="">
      <xdr:nvSpPr>
        <xdr:cNvPr id="818" name="n_4aveValue【消防施設】&#10;一人当たり面積">
          <a:extLst>
            <a:ext uri="{FF2B5EF4-FFF2-40B4-BE49-F238E27FC236}">
              <a16:creationId xmlns:a16="http://schemas.microsoft.com/office/drawing/2014/main" id="{8D9A61FA-72E2-49E0-B808-09996BF56FAC}"/>
            </a:ext>
          </a:extLst>
        </xdr:cNvPr>
        <xdr:cNvSpPr txBox="1"/>
      </xdr:nvSpPr>
      <xdr:spPr>
        <a:xfrm>
          <a:off x="16226867" y="136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41927</xdr:rowOff>
    </xdr:from>
    <xdr:ext cx="469744" cy="259045"/>
    <xdr:sp macro="" textlink="">
      <xdr:nvSpPr>
        <xdr:cNvPr id="819" name="n_1mainValue【消防施設】&#10;一人当たり面積">
          <a:extLst>
            <a:ext uri="{FF2B5EF4-FFF2-40B4-BE49-F238E27FC236}">
              <a16:creationId xmlns:a16="http://schemas.microsoft.com/office/drawing/2014/main" id="{A1BB7299-3033-4630-A1F7-4ADE4CECD56E}"/>
            </a:ext>
          </a:extLst>
        </xdr:cNvPr>
        <xdr:cNvSpPr txBox="1"/>
      </xdr:nvSpPr>
      <xdr:spPr>
        <a:xfrm>
          <a:off x="1856112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0" name="n_2mainValue【消防施設】&#10;一人当たり面積">
          <a:extLst>
            <a:ext uri="{FF2B5EF4-FFF2-40B4-BE49-F238E27FC236}">
              <a16:creationId xmlns:a16="http://schemas.microsoft.com/office/drawing/2014/main" id="{2C9132D2-8225-458C-81A6-B9490C006576}"/>
            </a:ext>
          </a:extLst>
        </xdr:cNvPr>
        <xdr:cNvSpPr txBox="1"/>
      </xdr:nvSpPr>
      <xdr:spPr>
        <a:xfrm>
          <a:off x="177762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21" name="n_3mainValue【消防施設】&#10;一人当たり面積">
          <a:extLst>
            <a:ext uri="{FF2B5EF4-FFF2-40B4-BE49-F238E27FC236}">
              <a16:creationId xmlns:a16="http://schemas.microsoft.com/office/drawing/2014/main" id="{787C7F89-C941-48FC-9F4A-90DA7C3D4715}"/>
            </a:ext>
          </a:extLst>
        </xdr:cNvPr>
        <xdr:cNvSpPr txBox="1"/>
      </xdr:nvSpPr>
      <xdr:spPr>
        <a:xfrm>
          <a:off x="170015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4C26748D-0308-4104-A31A-96B6814CA407}"/>
            </a:ext>
          </a:extLst>
        </xdr:cNvPr>
        <xdr:cNvSpPr txBox="1"/>
      </xdr:nvSpPr>
      <xdr:spPr>
        <a:xfrm>
          <a:off x="162268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6F73ED5-715E-4F73-B8BF-C73E7C4B1CB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44194AB5-90E3-46E8-917D-C72349E0D66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797FCF9-9B49-4B07-843A-9DC8163313B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D637AB6-76C7-43FF-A338-897F5374F1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338AD8A0-AE5A-4CA6-A541-F65E981C3D5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1539F787-70D2-469F-A5AA-72741AE1B7B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34DE3465-6D45-488B-BAA4-0DFE2137744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AFF99BDC-4F34-47AB-BEC6-DD96435C699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D5AEB12-8646-4A30-9A72-94ECA8C9F4A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E6384604-27BB-42BD-A6EE-DDDE839BB52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1E05062B-6381-407B-8812-F58CF3C486F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339202CC-432F-425C-BE25-46CF3DD0176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8BC5D450-1EF9-4F02-B2AF-9699D082B0F5}"/>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276641FB-7DB1-427F-9AD0-B3B33A632306}"/>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1221EB8B-125A-41C0-AAD1-05174B59CD0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12A23B2C-DD7F-48F6-8CFE-6241AD879AC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596B6A9F-C503-4067-8F6B-22776665B0FB}"/>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C0F1711F-7DA5-4953-87AD-A072F86EAFD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C75A3D6A-E957-4677-80B3-83A4B452D41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3CC7A19E-B1C6-485E-9B89-657CD6205621}"/>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5B0BE761-0754-4AA7-ACA1-D7EC18C55809}"/>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132BE928-C59B-4EDA-BF68-F96E2095F3F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D59D69BA-FC2E-49D5-A234-4E896C225227}"/>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8CAA9859-28AD-48AC-938F-99EE93DB625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A983E6D6-CC1B-457A-BAED-3E27A68A6537}"/>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75D610CA-264D-4284-AAB3-A2E23EEE5ED9}"/>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AD77163-7056-4E44-A8E1-5C80C3D896BA}"/>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20E1DBEF-173E-4FB7-9456-7A1274812FBD}"/>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927E4947-2810-4FD7-8BF0-51FE5E18E7A0}"/>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99B03C47-4F37-47B5-A6F0-CE675F0A95C8}"/>
            </a:ext>
          </a:extLst>
        </xdr:cNvPr>
        <xdr:cNvSpPr txBox="1"/>
      </xdr:nvSpPr>
      <xdr:spPr>
        <a:xfrm>
          <a:off x="14414500" y="17350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76D59EB4-D34B-4035-B5DF-4366704C2ECB}"/>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212DCC36-1A14-43EA-ADA2-14DDD13D96FA}"/>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94B69719-AB71-4899-A6E0-0B85BF2CA22A}"/>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34C362ED-7C26-4848-8C63-7888E4CA75B7}"/>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57" name="フローチャート: 判断 856">
          <a:extLst>
            <a:ext uri="{FF2B5EF4-FFF2-40B4-BE49-F238E27FC236}">
              <a16:creationId xmlns:a16="http://schemas.microsoft.com/office/drawing/2014/main" id="{07A3D052-F76E-4996-BA86-6ABA830327BD}"/>
            </a:ext>
          </a:extLst>
        </xdr:cNvPr>
        <xdr:cNvSpPr/>
      </xdr:nvSpPr>
      <xdr:spPr>
        <a:xfrm>
          <a:off x="1123188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E0AF9EDD-7184-4C72-9F93-98719059FBA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2CB4911C-CB2C-4A57-BC3C-AC4C78F2D8A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B4052682-F67E-4560-B0D4-298B2C24766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EE44AF4A-75A9-41C4-A83E-B5426624647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55E93D04-BB40-4823-939F-07DA890E087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93980</xdr:rowOff>
    </xdr:from>
    <xdr:to>
      <xdr:col>85</xdr:col>
      <xdr:colOff>177800</xdr:colOff>
      <xdr:row>103</xdr:row>
      <xdr:rowOff>24130</xdr:rowOff>
    </xdr:to>
    <xdr:sp macro="" textlink="">
      <xdr:nvSpPr>
        <xdr:cNvPr id="863" name="楕円 862">
          <a:extLst>
            <a:ext uri="{FF2B5EF4-FFF2-40B4-BE49-F238E27FC236}">
              <a16:creationId xmlns:a16="http://schemas.microsoft.com/office/drawing/2014/main" id="{FE56F986-6650-42F5-B2CA-B27AE3CCC9EE}"/>
            </a:ext>
          </a:extLst>
        </xdr:cNvPr>
        <xdr:cNvSpPr/>
      </xdr:nvSpPr>
      <xdr:spPr>
        <a:xfrm>
          <a:off x="14325600" y="171932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116857</xdr:rowOff>
    </xdr:from>
    <xdr:ext cx="405111" cy="259045"/>
    <xdr:sp macro="" textlink="">
      <xdr:nvSpPr>
        <xdr:cNvPr id="864" name="【庁舎】&#10;有形固定資産減価償却率該当値テキスト">
          <a:extLst>
            <a:ext uri="{FF2B5EF4-FFF2-40B4-BE49-F238E27FC236}">
              <a16:creationId xmlns:a16="http://schemas.microsoft.com/office/drawing/2014/main" id="{D12EA9B9-79F1-4A31-A5E8-DFC3666AC78A}"/>
            </a:ext>
          </a:extLst>
        </xdr:cNvPr>
        <xdr:cNvSpPr txBox="1"/>
      </xdr:nvSpPr>
      <xdr:spPr>
        <a:xfrm>
          <a:off x="14414500"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36830</xdr:rowOff>
    </xdr:from>
    <xdr:to>
      <xdr:col>81</xdr:col>
      <xdr:colOff>101600</xdr:colOff>
      <xdr:row>102</xdr:row>
      <xdr:rowOff>138430</xdr:rowOff>
    </xdr:to>
    <xdr:sp macro="" textlink="">
      <xdr:nvSpPr>
        <xdr:cNvPr id="865" name="楕円 864">
          <a:extLst>
            <a:ext uri="{FF2B5EF4-FFF2-40B4-BE49-F238E27FC236}">
              <a16:creationId xmlns:a16="http://schemas.microsoft.com/office/drawing/2014/main" id="{96551497-C8C1-4E40-A826-8771F4A5FDA8}"/>
            </a:ext>
          </a:extLst>
        </xdr:cNvPr>
        <xdr:cNvSpPr/>
      </xdr:nvSpPr>
      <xdr:spPr>
        <a:xfrm>
          <a:off x="13578840" y="171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87630</xdr:rowOff>
    </xdr:from>
    <xdr:to>
      <xdr:col>85</xdr:col>
      <xdr:colOff>127000</xdr:colOff>
      <xdr:row>102</xdr:row>
      <xdr:rowOff>144780</xdr:rowOff>
    </xdr:to>
    <xdr:cxnSp macro="">
      <xdr:nvCxnSpPr>
        <xdr:cNvPr id="866" name="直線コネクタ 865">
          <a:extLst>
            <a:ext uri="{FF2B5EF4-FFF2-40B4-BE49-F238E27FC236}">
              <a16:creationId xmlns:a16="http://schemas.microsoft.com/office/drawing/2014/main" id="{C63C32ED-98BB-4196-B049-9253A4D07492}"/>
            </a:ext>
          </a:extLst>
        </xdr:cNvPr>
        <xdr:cNvCxnSpPr/>
      </xdr:nvCxnSpPr>
      <xdr:spPr>
        <a:xfrm>
          <a:off x="13629640" y="17186910"/>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135889</xdr:rowOff>
    </xdr:from>
    <xdr:to>
      <xdr:col>76</xdr:col>
      <xdr:colOff>165100</xdr:colOff>
      <xdr:row>102</xdr:row>
      <xdr:rowOff>66039</xdr:rowOff>
    </xdr:to>
    <xdr:sp macro="" textlink="">
      <xdr:nvSpPr>
        <xdr:cNvPr id="867" name="楕円 866">
          <a:extLst>
            <a:ext uri="{FF2B5EF4-FFF2-40B4-BE49-F238E27FC236}">
              <a16:creationId xmlns:a16="http://schemas.microsoft.com/office/drawing/2014/main" id="{00CA37D0-26BF-48FC-84DF-E703A71D879D}"/>
            </a:ext>
          </a:extLst>
        </xdr:cNvPr>
        <xdr:cNvSpPr/>
      </xdr:nvSpPr>
      <xdr:spPr>
        <a:xfrm>
          <a:off x="12804140" y="170675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15239</xdr:rowOff>
    </xdr:from>
    <xdr:to>
      <xdr:col>81</xdr:col>
      <xdr:colOff>50800</xdr:colOff>
      <xdr:row>102</xdr:row>
      <xdr:rowOff>87630</xdr:rowOff>
    </xdr:to>
    <xdr:cxnSp macro="">
      <xdr:nvCxnSpPr>
        <xdr:cNvPr id="868" name="直線コネクタ 867">
          <a:extLst>
            <a:ext uri="{FF2B5EF4-FFF2-40B4-BE49-F238E27FC236}">
              <a16:creationId xmlns:a16="http://schemas.microsoft.com/office/drawing/2014/main" id="{D1087B93-B61F-4E79-A7CC-8FB9982707F1}"/>
            </a:ext>
          </a:extLst>
        </xdr:cNvPr>
        <xdr:cNvCxnSpPr/>
      </xdr:nvCxnSpPr>
      <xdr:spPr>
        <a:xfrm>
          <a:off x="12854940" y="17114519"/>
          <a:ext cx="7747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71120</xdr:rowOff>
    </xdr:from>
    <xdr:to>
      <xdr:col>72</xdr:col>
      <xdr:colOff>38100</xdr:colOff>
      <xdr:row>102</xdr:row>
      <xdr:rowOff>1270</xdr:rowOff>
    </xdr:to>
    <xdr:sp macro="" textlink="">
      <xdr:nvSpPr>
        <xdr:cNvPr id="869" name="楕円 868">
          <a:extLst>
            <a:ext uri="{FF2B5EF4-FFF2-40B4-BE49-F238E27FC236}">
              <a16:creationId xmlns:a16="http://schemas.microsoft.com/office/drawing/2014/main" id="{3F7CDB8C-B4F9-41B6-925B-9D06B2EA677A}"/>
            </a:ext>
          </a:extLst>
        </xdr:cNvPr>
        <xdr:cNvSpPr/>
      </xdr:nvSpPr>
      <xdr:spPr>
        <a:xfrm>
          <a:off x="12029440" y="17002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121920</xdr:rowOff>
    </xdr:from>
    <xdr:to>
      <xdr:col>76</xdr:col>
      <xdr:colOff>114300</xdr:colOff>
      <xdr:row>102</xdr:row>
      <xdr:rowOff>15239</xdr:rowOff>
    </xdr:to>
    <xdr:cxnSp macro="">
      <xdr:nvCxnSpPr>
        <xdr:cNvPr id="870" name="直線コネクタ 869">
          <a:extLst>
            <a:ext uri="{FF2B5EF4-FFF2-40B4-BE49-F238E27FC236}">
              <a16:creationId xmlns:a16="http://schemas.microsoft.com/office/drawing/2014/main" id="{7744DACB-F116-44D0-817E-948EBA759D30}"/>
            </a:ext>
          </a:extLst>
        </xdr:cNvPr>
        <xdr:cNvCxnSpPr/>
      </xdr:nvCxnSpPr>
      <xdr:spPr>
        <a:xfrm>
          <a:off x="12072620" y="17053560"/>
          <a:ext cx="78232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2539</xdr:rowOff>
    </xdr:from>
    <xdr:to>
      <xdr:col>67</xdr:col>
      <xdr:colOff>101600</xdr:colOff>
      <xdr:row>101</xdr:row>
      <xdr:rowOff>104139</xdr:rowOff>
    </xdr:to>
    <xdr:sp macro="" textlink="">
      <xdr:nvSpPr>
        <xdr:cNvPr id="871" name="楕円 870">
          <a:extLst>
            <a:ext uri="{FF2B5EF4-FFF2-40B4-BE49-F238E27FC236}">
              <a16:creationId xmlns:a16="http://schemas.microsoft.com/office/drawing/2014/main" id="{269EEEAF-C927-48FC-A1B9-6EF23EB589A9}"/>
            </a:ext>
          </a:extLst>
        </xdr:cNvPr>
        <xdr:cNvSpPr/>
      </xdr:nvSpPr>
      <xdr:spPr>
        <a:xfrm>
          <a:off x="11231880" y="1693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53339</xdr:rowOff>
    </xdr:from>
    <xdr:to>
      <xdr:col>71</xdr:col>
      <xdr:colOff>177800</xdr:colOff>
      <xdr:row>101</xdr:row>
      <xdr:rowOff>121920</xdr:rowOff>
    </xdr:to>
    <xdr:cxnSp macro="">
      <xdr:nvCxnSpPr>
        <xdr:cNvPr id="872" name="直線コネクタ 871">
          <a:extLst>
            <a:ext uri="{FF2B5EF4-FFF2-40B4-BE49-F238E27FC236}">
              <a16:creationId xmlns:a16="http://schemas.microsoft.com/office/drawing/2014/main" id="{170E0E4D-6117-4EA9-B851-60801ACD1F93}"/>
            </a:ext>
          </a:extLst>
        </xdr:cNvPr>
        <xdr:cNvCxnSpPr/>
      </xdr:nvCxnSpPr>
      <xdr:spPr>
        <a:xfrm>
          <a:off x="11282680" y="16984979"/>
          <a:ext cx="78994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2441773E-5DF2-43BD-BFBB-514DD457C487}"/>
            </a:ext>
          </a:extLst>
        </xdr:cNvPr>
        <xdr:cNvSpPr txBox="1"/>
      </xdr:nvSpPr>
      <xdr:spPr>
        <a:xfrm>
          <a:off x="13437244" y="1746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D51FA4A0-BB21-453B-BF76-96BBA963C35E}"/>
            </a:ext>
          </a:extLst>
        </xdr:cNvPr>
        <xdr:cNvSpPr txBox="1"/>
      </xdr:nvSpPr>
      <xdr:spPr>
        <a:xfrm>
          <a:off x="12675244" y="1745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0013487A-1EB7-425B-AF42-19627E1B5687}"/>
            </a:ext>
          </a:extLst>
        </xdr:cNvPr>
        <xdr:cNvSpPr txBox="1"/>
      </xdr:nvSpPr>
      <xdr:spPr>
        <a:xfrm>
          <a:off x="11900544" y="1743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76" name="n_4aveValue【庁舎】&#10;有形固定資産減価償却率">
          <a:extLst>
            <a:ext uri="{FF2B5EF4-FFF2-40B4-BE49-F238E27FC236}">
              <a16:creationId xmlns:a16="http://schemas.microsoft.com/office/drawing/2014/main" id="{6F08FCF3-3804-43F0-AC2C-490BE6DFE07A}"/>
            </a:ext>
          </a:extLst>
        </xdr:cNvPr>
        <xdr:cNvSpPr txBox="1"/>
      </xdr:nvSpPr>
      <xdr:spPr>
        <a:xfrm>
          <a:off x="1110298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154957</xdr:rowOff>
    </xdr:from>
    <xdr:ext cx="405111" cy="259045"/>
    <xdr:sp macro="" textlink="">
      <xdr:nvSpPr>
        <xdr:cNvPr id="877" name="n_1mainValue【庁舎】&#10;有形固定資産減価償却率">
          <a:extLst>
            <a:ext uri="{FF2B5EF4-FFF2-40B4-BE49-F238E27FC236}">
              <a16:creationId xmlns:a16="http://schemas.microsoft.com/office/drawing/2014/main" id="{16DD6876-23D0-4C26-A86D-4B67190A333C}"/>
            </a:ext>
          </a:extLst>
        </xdr:cNvPr>
        <xdr:cNvSpPr txBox="1"/>
      </xdr:nvSpPr>
      <xdr:spPr>
        <a:xfrm>
          <a:off x="134372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82566</xdr:rowOff>
    </xdr:from>
    <xdr:ext cx="405111" cy="259045"/>
    <xdr:sp macro="" textlink="">
      <xdr:nvSpPr>
        <xdr:cNvPr id="878" name="n_2mainValue【庁舎】&#10;有形固定資産減価償却率">
          <a:extLst>
            <a:ext uri="{FF2B5EF4-FFF2-40B4-BE49-F238E27FC236}">
              <a16:creationId xmlns:a16="http://schemas.microsoft.com/office/drawing/2014/main" id="{F0591189-118A-4E75-9B1A-A274355FBCCC}"/>
            </a:ext>
          </a:extLst>
        </xdr:cNvPr>
        <xdr:cNvSpPr txBox="1"/>
      </xdr:nvSpPr>
      <xdr:spPr>
        <a:xfrm>
          <a:off x="12675244" y="1684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17797</xdr:rowOff>
    </xdr:from>
    <xdr:ext cx="405111" cy="259045"/>
    <xdr:sp macro="" textlink="">
      <xdr:nvSpPr>
        <xdr:cNvPr id="879" name="n_3mainValue【庁舎】&#10;有形固定資産減価償却率">
          <a:extLst>
            <a:ext uri="{FF2B5EF4-FFF2-40B4-BE49-F238E27FC236}">
              <a16:creationId xmlns:a16="http://schemas.microsoft.com/office/drawing/2014/main" id="{981B4577-C57D-459C-BF98-A45DC4A75EE6}"/>
            </a:ext>
          </a:extLst>
        </xdr:cNvPr>
        <xdr:cNvSpPr txBox="1"/>
      </xdr:nvSpPr>
      <xdr:spPr>
        <a:xfrm>
          <a:off x="11900544" y="1678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120666</xdr:rowOff>
    </xdr:from>
    <xdr:ext cx="405111" cy="259045"/>
    <xdr:sp macro="" textlink="">
      <xdr:nvSpPr>
        <xdr:cNvPr id="880" name="n_4mainValue【庁舎】&#10;有形固定資産減価償却率">
          <a:extLst>
            <a:ext uri="{FF2B5EF4-FFF2-40B4-BE49-F238E27FC236}">
              <a16:creationId xmlns:a16="http://schemas.microsoft.com/office/drawing/2014/main" id="{D11495B1-E8EB-456C-9E09-2B9FE2C8B5ED}"/>
            </a:ext>
          </a:extLst>
        </xdr:cNvPr>
        <xdr:cNvSpPr txBox="1"/>
      </xdr:nvSpPr>
      <xdr:spPr>
        <a:xfrm>
          <a:off x="11102984" y="1671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1A15368E-4473-4439-9866-3FD7894D158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D99DDE1-35BD-48A1-A460-70AFDE30F4D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46212073-EFE8-4CB6-B218-203B0D1BB66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371FD1-F0BE-4E6A-8D55-0F13B035FB5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EFFAF7A4-61E4-440A-AA77-6A276106CF8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5EBBF62C-39B9-4CDD-891E-67842806980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C804B165-B586-4EEF-8B4F-626CD2F1DE2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80E5D591-9671-458F-85E4-93126ED3DAC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2DC07B6F-2BF2-46AE-93CE-9A1A9A07FEF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B0173688-47F0-4866-B354-BEF652BB0EB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C71ADE80-ACFB-4F11-A15B-59B0A622647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8E9E0B59-E9D9-44AF-B5B7-E3960EA74E2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80A287EE-7779-4670-B29D-037C6259CBBA}"/>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378C9D6C-F23F-4FEF-912A-FC553BF6FBF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C22DCBBE-E194-4B02-AFB1-85729B3AACE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6E2EF3A0-1213-486A-BFEC-68CEBB69B44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9E51CB46-DE95-43A7-849D-866904A07CF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4924B9AB-5C17-404B-BF07-9177FD19B1A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227737C-5401-4080-B935-826D639168A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F74D9D3A-482B-4F3A-811B-7CF3C9FD995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1D78E3E3-9BB0-4AED-8116-B2639835DDA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E89013EA-8C1E-4752-9D90-06AB7CE2386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414E27E4-E8A1-411B-8654-0F79BFE3AE0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4AF7AB6D-3D42-4B67-AE6A-C1107B65A1A2}"/>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A1EFD2BF-9524-40FD-9CB4-233B58B1D547}"/>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1675B343-A35A-4A61-B21F-B8B5CF0F4E59}"/>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3CE59576-A806-422A-A753-B48A2DF9E0F2}"/>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A66DCC85-1282-415A-8E3A-2E8A91B57F27}"/>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3EDC5C88-37EE-4CD8-8BEE-51AC0EE2D0D1}"/>
            </a:ext>
          </a:extLst>
        </xdr:cNvPr>
        <xdr:cNvSpPr txBox="1"/>
      </xdr:nvSpPr>
      <xdr:spPr>
        <a:xfrm>
          <a:off x="19547840" y="1750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5B62E3D7-6127-44D2-9696-4620E36B965D}"/>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2A31FFE0-5AEA-482C-8879-B60B31E627E9}"/>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EE900FC3-E693-41ED-ABD9-20B776B64ADB}"/>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88EF7CB8-13B8-4B17-9D73-77D7B244D256}"/>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14" name="フローチャート: 判断 913">
          <a:extLst>
            <a:ext uri="{FF2B5EF4-FFF2-40B4-BE49-F238E27FC236}">
              <a16:creationId xmlns:a16="http://schemas.microsoft.com/office/drawing/2014/main" id="{5BB4492B-1EC5-4460-B1B8-49C92A78077B}"/>
            </a:ext>
          </a:extLst>
        </xdr:cNvPr>
        <xdr:cNvSpPr/>
      </xdr:nvSpPr>
      <xdr:spPr>
        <a:xfrm>
          <a:off x="16388080" y="17692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7F312E7-DFCE-43A5-882B-0D9CF8297A1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97B03061-D2EB-418C-943E-656599CEA69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E780E445-B73C-4490-8A7D-C19FAEBDC6D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F8A110E4-2352-426D-86AD-1250D3AB4E6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B0231082-E885-4CFC-B674-6E61BEF37A2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920" name="楕円 919">
          <a:extLst>
            <a:ext uri="{FF2B5EF4-FFF2-40B4-BE49-F238E27FC236}">
              <a16:creationId xmlns:a16="http://schemas.microsoft.com/office/drawing/2014/main" id="{22A152C6-CC61-4841-99F2-578CC3E13DDB}"/>
            </a:ext>
          </a:extLst>
        </xdr:cNvPr>
        <xdr:cNvSpPr/>
      </xdr:nvSpPr>
      <xdr:spPr>
        <a:xfrm>
          <a:off x="1945894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118127</xdr:rowOff>
    </xdr:from>
    <xdr:ext cx="469744" cy="259045"/>
    <xdr:sp macro="" textlink="">
      <xdr:nvSpPr>
        <xdr:cNvPr id="921" name="【庁舎】&#10;一人当たり面積該当値テキスト">
          <a:extLst>
            <a:ext uri="{FF2B5EF4-FFF2-40B4-BE49-F238E27FC236}">
              <a16:creationId xmlns:a16="http://schemas.microsoft.com/office/drawing/2014/main" id="{275D0F30-7D33-471E-9C82-15BC3DF4BF9E}"/>
            </a:ext>
          </a:extLst>
        </xdr:cNvPr>
        <xdr:cNvSpPr txBox="1"/>
      </xdr:nvSpPr>
      <xdr:spPr>
        <a:xfrm>
          <a:off x="19547840"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139700</xdr:rowOff>
    </xdr:from>
    <xdr:to>
      <xdr:col>112</xdr:col>
      <xdr:colOff>38100</xdr:colOff>
      <xdr:row>106</xdr:row>
      <xdr:rowOff>69850</xdr:rowOff>
    </xdr:to>
    <xdr:sp macro="" textlink="">
      <xdr:nvSpPr>
        <xdr:cNvPr id="922" name="楕円 921">
          <a:extLst>
            <a:ext uri="{FF2B5EF4-FFF2-40B4-BE49-F238E27FC236}">
              <a16:creationId xmlns:a16="http://schemas.microsoft.com/office/drawing/2014/main" id="{0DFE529C-A38C-4D72-84D1-30F9A416BD00}"/>
            </a:ext>
          </a:extLst>
        </xdr:cNvPr>
        <xdr:cNvSpPr/>
      </xdr:nvSpPr>
      <xdr:spPr>
        <a:xfrm>
          <a:off x="18735040" y="17741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19050</xdr:rowOff>
    </xdr:from>
    <xdr:to>
      <xdr:col>116</xdr:col>
      <xdr:colOff>63500</xdr:colOff>
      <xdr:row>106</xdr:row>
      <xdr:rowOff>19050</xdr:rowOff>
    </xdr:to>
    <xdr:cxnSp macro="">
      <xdr:nvCxnSpPr>
        <xdr:cNvPr id="923" name="直線コネクタ 922">
          <a:extLst>
            <a:ext uri="{FF2B5EF4-FFF2-40B4-BE49-F238E27FC236}">
              <a16:creationId xmlns:a16="http://schemas.microsoft.com/office/drawing/2014/main" id="{2611B4E5-1397-4429-B659-4AC578318D26}"/>
            </a:ext>
          </a:extLst>
        </xdr:cNvPr>
        <xdr:cNvCxnSpPr/>
      </xdr:nvCxnSpPr>
      <xdr:spPr>
        <a:xfrm>
          <a:off x="18778220" y="177888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21589</xdr:rowOff>
    </xdr:from>
    <xdr:to>
      <xdr:col>107</xdr:col>
      <xdr:colOff>101600</xdr:colOff>
      <xdr:row>106</xdr:row>
      <xdr:rowOff>123189</xdr:rowOff>
    </xdr:to>
    <xdr:sp macro="" textlink="">
      <xdr:nvSpPr>
        <xdr:cNvPr id="924" name="楕円 923">
          <a:extLst>
            <a:ext uri="{FF2B5EF4-FFF2-40B4-BE49-F238E27FC236}">
              <a16:creationId xmlns:a16="http://schemas.microsoft.com/office/drawing/2014/main" id="{D16FC50F-FB7B-49EC-8CB7-E13E57CFDA23}"/>
            </a:ext>
          </a:extLst>
        </xdr:cNvPr>
        <xdr:cNvSpPr/>
      </xdr:nvSpPr>
      <xdr:spPr>
        <a:xfrm>
          <a:off x="17937480" y="177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19050</xdr:rowOff>
    </xdr:from>
    <xdr:to>
      <xdr:col>111</xdr:col>
      <xdr:colOff>177800</xdr:colOff>
      <xdr:row>106</xdr:row>
      <xdr:rowOff>72389</xdr:rowOff>
    </xdr:to>
    <xdr:cxnSp macro="">
      <xdr:nvCxnSpPr>
        <xdr:cNvPr id="925" name="直線コネクタ 924">
          <a:extLst>
            <a:ext uri="{FF2B5EF4-FFF2-40B4-BE49-F238E27FC236}">
              <a16:creationId xmlns:a16="http://schemas.microsoft.com/office/drawing/2014/main" id="{002135E8-5B50-4B0C-BF88-11A80CD9FD14}"/>
            </a:ext>
          </a:extLst>
        </xdr:cNvPr>
        <xdr:cNvCxnSpPr/>
      </xdr:nvCxnSpPr>
      <xdr:spPr>
        <a:xfrm flipV="1">
          <a:off x="17988280" y="17788890"/>
          <a:ext cx="78994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21589</xdr:rowOff>
    </xdr:from>
    <xdr:to>
      <xdr:col>102</xdr:col>
      <xdr:colOff>165100</xdr:colOff>
      <xdr:row>106</xdr:row>
      <xdr:rowOff>123189</xdr:rowOff>
    </xdr:to>
    <xdr:sp macro="" textlink="">
      <xdr:nvSpPr>
        <xdr:cNvPr id="926" name="楕円 925">
          <a:extLst>
            <a:ext uri="{FF2B5EF4-FFF2-40B4-BE49-F238E27FC236}">
              <a16:creationId xmlns:a16="http://schemas.microsoft.com/office/drawing/2014/main" id="{E6D492F7-2BF4-41C0-978B-383B4A394F03}"/>
            </a:ext>
          </a:extLst>
        </xdr:cNvPr>
        <xdr:cNvSpPr/>
      </xdr:nvSpPr>
      <xdr:spPr>
        <a:xfrm>
          <a:off x="17162780" y="177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72389</xdr:rowOff>
    </xdr:from>
    <xdr:to>
      <xdr:col>107</xdr:col>
      <xdr:colOff>50800</xdr:colOff>
      <xdr:row>106</xdr:row>
      <xdr:rowOff>72389</xdr:rowOff>
    </xdr:to>
    <xdr:cxnSp macro="">
      <xdr:nvCxnSpPr>
        <xdr:cNvPr id="927" name="直線コネクタ 926">
          <a:extLst>
            <a:ext uri="{FF2B5EF4-FFF2-40B4-BE49-F238E27FC236}">
              <a16:creationId xmlns:a16="http://schemas.microsoft.com/office/drawing/2014/main" id="{DF6BB812-0C6D-4B69-9A12-05074C234015}"/>
            </a:ext>
          </a:extLst>
        </xdr:cNvPr>
        <xdr:cNvCxnSpPr/>
      </xdr:nvCxnSpPr>
      <xdr:spPr>
        <a:xfrm>
          <a:off x="17213580" y="1784222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928" name="楕円 927">
          <a:extLst>
            <a:ext uri="{FF2B5EF4-FFF2-40B4-BE49-F238E27FC236}">
              <a16:creationId xmlns:a16="http://schemas.microsoft.com/office/drawing/2014/main" id="{1ED070AA-05CF-4FBE-AC2A-95F8096FA245}"/>
            </a:ext>
          </a:extLst>
        </xdr:cNvPr>
        <xdr:cNvSpPr/>
      </xdr:nvSpPr>
      <xdr:spPr>
        <a:xfrm>
          <a:off x="16388080" y="17795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72389</xdr:rowOff>
    </xdr:from>
    <xdr:to>
      <xdr:col>102</xdr:col>
      <xdr:colOff>114300</xdr:colOff>
      <xdr:row>106</xdr:row>
      <xdr:rowOff>76200</xdr:rowOff>
    </xdr:to>
    <xdr:cxnSp macro="">
      <xdr:nvCxnSpPr>
        <xdr:cNvPr id="929" name="直線コネクタ 928">
          <a:extLst>
            <a:ext uri="{FF2B5EF4-FFF2-40B4-BE49-F238E27FC236}">
              <a16:creationId xmlns:a16="http://schemas.microsoft.com/office/drawing/2014/main" id="{F7084202-9292-440C-AA2B-D8DBA27A1004}"/>
            </a:ext>
          </a:extLst>
        </xdr:cNvPr>
        <xdr:cNvCxnSpPr/>
      </xdr:nvCxnSpPr>
      <xdr:spPr>
        <a:xfrm flipV="1">
          <a:off x="16431260" y="1784222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1403C936-7450-442C-8ABF-F98F5A0F0E75}"/>
            </a:ext>
          </a:extLst>
        </xdr:cNvPr>
        <xdr:cNvSpPr txBox="1"/>
      </xdr:nvSpPr>
      <xdr:spPr>
        <a:xfrm>
          <a:off x="1856112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C8786187-B65C-45AC-8C15-639837BBF1C8}"/>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B4BA76F2-4B03-4FBC-AB76-C0A391786037}"/>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33" name="n_4aveValue【庁舎】&#10;一人当たり面積">
          <a:extLst>
            <a:ext uri="{FF2B5EF4-FFF2-40B4-BE49-F238E27FC236}">
              <a16:creationId xmlns:a16="http://schemas.microsoft.com/office/drawing/2014/main" id="{A4A61C87-633D-46BC-880A-030278498C10}"/>
            </a:ext>
          </a:extLst>
        </xdr:cNvPr>
        <xdr:cNvSpPr txBox="1"/>
      </xdr:nvSpPr>
      <xdr:spPr>
        <a:xfrm>
          <a:off x="162268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60977</xdr:rowOff>
    </xdr:from>
    <xdr:ext cx="469744" cy="259045"/>
    <xdr:sp macro="" textlink="">
      <xdr:nvSpPr>
        <xdr:cNvPr id="934" name="n_1mainValue【庁舎】&#10;一人当たり面積">
          <a:extLst>
            <a:ext uri="{FF2B5EF4-FFF2-40B4-BE49-F238E27FC236}">
              <a16:creationId xmlns:a16="http://schemas.microsoft.com/office/drawing/2014/main" id="{118CC4AC-CCAA-4408-A305-65CB21AA57A0}"/>
            </a:ext>
          </a:extLst>
        </xdr:cNvPr>
        <xdr:cNvSpPr txBox="1"/>
      </xdr:nvSpPr>
      <xdr:spPr>
        <a:xfrm>
          <a:off x="1856112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114316</xdr:rowOff>
    </xdr:from>
    <xdr:ext cx="469744" cy="259045"/>
    <xdr:sp macro="" textlink="">
      <xdr:nvSpPr>
        <xdr:cNvPr id="935" name="n_2mainValue【庁舎】&#10;一人当たり面積">
          <a:extLst>
            <a:ext uri="{FF2B5EF4-FFF2-40B4-BE49-F238E27FC236}">
              <a16:creationId xmlns:a16="http://schemas.microsoft.com/office/drawing/2014/main" id="{EDEDF265-A471-460A-9BB5-B813AC4ECA96}"/>
            </a:ext>
          </a:extLst>
        </xdr:cNvPr>
        <xdr:cNvSpPr txBox="1"/>
      </xdr:nvSpPr>
      <xdr:spPr>
        <a:xfrm>
          <a:off x="1777626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114316</xdr:rowOff>
    </xdr:from>
    <xdr:ext cx="469744" cy="259045"/>
    <xdr:sp macro="" textlink="">
      <xdr:nvSpPr>
        <xdr:cNvPr id="936" name="n_3mainValue【庁舎】&#10;一人当たり面積">
          <a:extLst>
            <a:ext uri="{FF2B5EF4-FFF2-40B4-BE49-F238E27FC236}">
              <a16:creationId xmlns:a16="http://schemas.microsoft.com/office/drawing/2014/main" id="{F46250D5-49B2-4243-89BA-A054C2865400}"/>
            </a:ext>
          </a:extLst>
        </xdr:cNvPr>
        <xdr:cNvSpPr txBox="1"/>
      </xdr:nvSpPr>
      <xdr:spPr>
        <a:xfrm>
          <a:off x="1700156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937" name="n_4mainValue【庁舎】&#10;一人当たり面積">
          <a:extLst>
            <a:ext uri="{FF2B5EF4-FFF2-40B4-BE49-F238E27FC236}">
              <a16:creationId xmlns:a16="http://schemas.microsoft.com/office/drawing/2014/main" id="{3D0922DE-EAC4-4473-ACCA-8F32DA743D8E}"/>
            </a:ext>
          </a:extLst>
        </xdr:cNvPr>
        <xdr:cNvSpPr txBox="1"/>
      </xdr:nvSpPr>
      <xdr:spPr>
        <a:xfrm>
          <a:off x="162268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45D851CF-D5F7-4391-97A3-CEF25CF2BD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26150A97-A512-4B49-A1F1-DB758EB31C2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AEB186A2-9AF3-4B75-96C1-B9D22EC3D3A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多くの類型において、有形固定資産減価償却率は類似団体平均を下回っており、</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体育館・プール</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庁舎</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については特に低い値を示している。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体育館・プール</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有形固定資産減価償却率が</a:t>
          </a:r>
          <a:r>
            <a:rPr kumimoji="1" lang="en-US" altLang="ja-JP" sz="1050">
              <a:latin typeface="ＭＳ Ｐゴシック" panose="020B0600070205080204" pitchFamily="50" charset="-128"/>
              <a:ea typeface="ＭＳ Ｐゴシック" panose="020B0600070205080204" pitchFamily="50" charset="-128"/>
            </a:rPr>
            <a:t>39.3%</a:t>
          </a:r>
          <a:r>
            <a:rPr kumimoji="1" lang="ja-JP" altLang="en-US" sz="1050">
              <a:latin typeface="ＭＳ Ｐゴシック" panose="020B0600070205080204" pitchFamily="50" charset="-128"/>
              <a:ea typeface="ＭＳ Ｐゴシック" panose="020B0600070205080204" pitchFamily="50" charset="-128"/>
            </a:rPr>
            <a:t>と類似団体と比べて低い値を示しているのは、平成</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年度の総合体育館の建設や、令和元年度のいちのみや中央プラザ体育館の建設により償却資産評価額が増加したためである。今後見込まれる既存施設更新の際には、施設運営方法の見直しを検討し、更新費用・維持管理費用の低減に努めていく。</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庁舎</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有形固定資産減価償却率が</a:t>
          </a:r>
          <a:r>
            <a:rPr kumimoji="1" lang="en-US" altLang="ja-JP" sz="1050">
              <a:latin typeface="ＭＳ Ｐゴシック" panose="020B0600070205080204" pitchFamily="50" charset="-128"/>
              <a:ea typeface="ＭＳ Ｐゴシック" panose="020B0600070205080204" pitchFamily="50" charset="-128"/>
            </a:rPr>
            <a:t>45.6%</a:t>
          </a:r>
          <a:r>
            <a:rPr kumimoji="1" lang="ja-JP" altLang="en-US" sz="1050">
              <a:latin typeface="ＭＳ Ｐゴシック" panose="020B0600070205080204" pitchFamily="50" charset="-128"/>
              <a:ea typeface="ＭＳ Ｐゴシック" panose="020B0600070205080204" pitchFamily="50" charset="-128"/>
            </a:rPr>
            <a:t>と類似団体と比べて低い値を示しているのは、平成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の旧庁舎の除却と新庁舎建設により償却資産評価額が増加したためである。今後、新庁舎については予防保全型の管理により長寿命化を進めていく。一方、老朽化している施設については、更新時に人口規模に考慮し、建設費と維持費の削減を図っていく。</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一般廃棄物処理施設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有形固定資産減価償却率は類似団体より低い値を示してきたが、減価償却が進んだため令和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年度に逆転し、類似団体平均を上回った。今後は、稲沢市とのごみ処理の広域化を計画しており、令和</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年度の供用開始を目標とし、新ごみ処理施設の建設を進める。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消防施設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有形固定資産減価償却率が類似団体と比べて高い値を示しているのは、</a:t>
          </a:r>
          <a:r>
            <a:rPr kumimoji="1" lang="en-US" altLang="ja-JP" sz="1050">
              <a:latin typeface="ＭＳ Ｐゴシック" panose="020B0600070205080204" pitchFamily="50" charset="-128"/>
              <a:ea typeface="ＭＳ Ｐゴシック" panose="020B0600070205080204" pitchFamily="50" charset="-128"/>
            </a:rPr>
            <a:t>400</a:t>
          </a:r>
          <a:r>
            <a:rPr kumimoji="1" lang="ja-JP" altLang="en-US" sz="1050">
              <a:latin typeface="ＭＳ Ｐゴシック" panose="020B0600070205080204" pitchFamily="50" charset="-128"/>
              <a:ea typeface="ＭＳ Ｐゴシック" panose="020B0600070205080204" pitchFamily="50" charset="-128"/>
            </a:rPr>
            <a:t>箇所近くに設置された防火水槽の有形固定資産減価償却率が</a:t>
          </a:r>
          <a:r>
            <a:rPr kumimoji="1" lang="en-US" altLang="ja-JP" sz="1050">
              <a:latin typeface="ＭＳ Ｐゴシック" panose="020B0600070205080204" pitchFamily="50" charset="-128"/>
              <a:ea typeface="ＭＳ Ｐゴシック" panose="020B0600070205080204" pitchFamily="50" charset="-128"/>
            </a:rPr>
            <a:t>90%</a:t>
          </a:r>
          <a:r>
            <a:rPr kumimoji="1" lang="ja-JP" altLang="en-US" sz="1050">
              <a:latin typeface="ＭＳ Ｐゴシック" panose="020B0600070205080204" pitchFamily="50" charset="-128"/>
              <a:ea typeface="ＭＳ Ｐゴシック" panose="020B0600070205080204" pitchFamily="50" charset="-128"/>
            </a:rPr>
            <a:t>を超え老朽化が進み、消防施設全体の有形固定資産減価償却率を押し上げているためである。今後は、署所の統合などを検討し、消防署・消防出張所の適正配置に努めていく。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150101737</v>
      </c>
      <c r="BO4" s="384"/>
      <c r="BP4" s="384"/>
      <c r="BQ4" s="384"/>
      <c r="BR4" s="384"/>
      <c r="BS4" s="384"/>
      <c r="BT4" s="384"/>
      <c r="BU4" s="385"/>
      <c r="BV4" s="383">
        <v>139361266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7.5</v>
      </c>
      <c r="CU4" s="390"/>
      <c r="CV4" s="390"/>
      <c r="CW4" s="390"/>
      <c r="CX4" s="390"/>
      <c r="CY4" s="390"/>
      <c r="CZ4" s="390"/>
      <c r="DA4" s="391"/>
      <c r="DB4" s="389">
        <v>5.8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143635209</v>
      </c>
      <c r="BO5" s="421"/>
      <c r="BP5" s="421"/>
      <c r="BQ5" s="421"/>
      <c r="BR5" s="421"/>
      <c r="BS5" s="421"/>
      <c r="BT5" s="421"/>
      <c r="BU5" s="422"/>
      <c r="BV5" s="420">
        <v>134032131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90.8</v>
      </c>
      <c r="CU5" s="418"/>
      <c r="CV5" s="418"/>
      <c r="CW5" s="418"/>
      <c r="CX5" s="418"/>
      <c r="CY5" s="418"/>
      <c r="CZ5" s="418"/>
      <c r="DA5" s="419"/>
      <c r="DB5" s="417">
        <v>90.7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6466528</v>
      </c>
      <c r="BO6" s="421"/>
      <c r="BP6" s="421"/>
      <c r="BQ6" s="421"/>
      <c r="BR6" s="421"/>
      <c r="BS6" s="421"/>
      <c r="BT6" s="421"/>
      <c r="BU6" s="422"/>
      <c r="BV6" s="420">
        <v>5329135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91.2</v>
      </c>
      <c r="CU6" s="458"/>
      <c r="CV6" s="458"/>
      <c r="CW6" s="458"/>
      <c r="CX6" s="458"/>
      <c r="CY6" s="458"/>
      <c r="CZ6" s="458"/>
      <c r="DA6" s="459"/>
      <c r="DB6" s="457">
        <v>92.6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241871</v>
      </c>
      <c r="BO7" s="421"/>
      <c r="BP7" s="421"/>
      <c r="BQ7" s="421"/>
      <c r="BR7" s="421"/>
      <c r="BS7" s="421"/>
      <c r="BT7" s="421"/>
      <c r="BU7" s="422"/>
      <c r="BV7" s="420">
        <v>660643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82755226</v>
      </c>
      <c r="CU7" s="421"/>
      <c r="CV7" s="421"/>
      <c r="CW7" s="421"/>
      <c r="CX7" s="421"/>
      <c r="CY7" s="421"/>
      <c r="CZ7" s="421"/>
      <c r="DA7" s="422"/>
      <c r="DB7" s="420">
        <v>80380204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6224657</v>
      </c>
      <c r="BO8" s="421"/>
      <c r="BP8" s="421"/>
      <c r="BQ8" s="421"/>
      <c r="BR8" s="421"/>
      <c r="BS8" s="421"/>
      <c r="BT8" s="421"/>
      <c r="BU8" s="422"/>
      <c r="BV8" s="420">
        <v>4668492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0.76</v>
      </c>
      <c r="CU8" s="461"/>
      <c r="CV8" s="461"/>
      <c r="CW8" s="461"/>
      <c r="CX8" s="461"/>
      <c r="CY8" s="461"/>
      <c r="CZ8" s="461"/>
      <c r="DA8" s="462"/>
      <c r="DB8" s="460">
        <v>0.77</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380073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1556165</v>
      </c>
      <c r="BO9" s="421"/>
      <c r="BP9" s="421"/>
      <c r="BQ9" s="421"/>
      <c r="BR9" s="421"/>
      <c r="BS9" s="421"/>
      <c r="BT9" s="421"/>
      <c r="BU9" s="422"/>
      <c r="BV9" s="420">
        <v>-1297373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9.6999999999999993</v>
      </c>
      <c r="CU9" s="418"/>
      <c r="CV9" s="418"/>
      <c r="CW9" s="418"/>
      <c r="CX9" s="418"/>
      <c r="CY9" s="418"/>
      <c r="CZ9" s="418"/>
      <c r="DA9" s="419"/>
      <c r="DB9" s="417">
        <v>10.199999999999999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380868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4006706</v>
      </c>
      <c r="BO10" s="421"/>
      <c r="BP10" s="421"/>
      <c r="BQ10" s="421"/>
      <c r="BR10" s="421"/>
      <c r="BS10" s="421"/>
      <c r="BT10" s="421"/>
      <c r="BU10" s="422"/>
      <c r="BV10" s="420">
        <v>3005088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376861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4000000</v>
      </c>
      <c r="BO12" s="421"/>
      <c r="BP12" s="421"/>
      <c r="BQ12" s="421"/>
      <c r="BR12" s="421"/>
      <c r="BS12" s="421"/>
      <c r="BT12" s="421"/>
      <c r="BU12" s="422"/>
      <c r="BV12" s="420">
        <v>2500000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367945</v>
      </c>
      <c r="S13" s="505"/>
      <c r="T13" s="505"/>
      <c r="U13" s="505"/>
      <c r="V13" s="506"/>
      <c r="W13" s="436" t="s">
        <v>131</v>
      </c>
      <c r="X13" s="437"/>
      <c r="Y13" s="437"/>
      <c r="Z13" s="437"/>
      <c r="AA13" s="437"/>
      <c r="AB13" s="427"/>
      <c r="AC13" s="471">
        <v>1625</v>
      </c>
      <c r="AD13" s="472"/>
      <c r="AE13" s="472"/>
      <c r="AF13" s="472"/>
      <c r="AG13" s="514"/>
      <c r="AH13" s="471">
        <v>1820</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1562871</v>
      </c>
      <c r="BO13" s="421"/>
      <c r="BP13" s="421"/>
      <c r="BQ13" s="421"/>
      <c r="BR13" s="421"/>
      <c r="BS13" s="421"/>
      <c r="BT13" s="421"/>
      <c r="BU13" s="422"/>
      <c r="BV13" s="420">
        <v>-792285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3.8</v>
      </c>
      <c r="CU13" s="418"/>
      <c r="CV13" s="418"/>
      <c r="CW13" s="418"/>
      <c r="CX13" s="418"/>
      <c r="CY13" s="418"/>
      <c r="CZ13" s="418"/>
      <c r="DA13" s="419"/>
      <c r="DB13" s="417">
        <v>3.5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378496</v>
      </c>
      <c r="S14" s="505"/>
      <c r="T14" s="505"/>
      <c r="U14" s="505"/>
      <c r="V14" s="506"/>
      <c r="W14" s="410"/>
      <c r="X14" s="411"/>
      <c r="Y14" s="411"/>
      <c r="Z14" s="411"/>
      <c r="AA14" s="411"/>
      <c r="AB14" s="400"/>
      <c r="AC14" s="507">
        <v>1</v>
      </c>
      <c r="AD14" s="508"/>
      <c r="AE14" s="508"/>
      <c r="AF14" s="508"/>
      <c r="AG14" s="509"/>
      <c r="AH14" s="507">
        <v>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16.7</v>
      </c>
      <c r="CU14" s="519"/>
      <c r="CV14" s="519"/>
      <c r="CW14" s="519"/>
      <c r="CX14" s="519"/>
      <c r="CY14" s="519"/>
      <c r="CZ14" s="519"/>
      <c r="DA14" s="520"/>
      <c r="DB14" s="518">
        <v>11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370260</v>
      </c>
      <c r="S15" s="505"/>
      <c r="T15" s="505"/>
      <c r="U15" s="505"/>
      <c r="V15" s="506"/>
      <c r="W15" s="436" t="s">
        <v>137</v>
      </c>
      <c r="X15" s="437"/>
      <c r="Y15" s="437"/>
      <c r="Z15" s="437"/>
      <c r="AA15" s="437"/>
      <c r="AB15" s="427"/>
      <c r="AC15" s="471">
        <v>49227</v>
      </c>
      <c r="AD15" s="472"/>
      <c r="AE15" s="472"/>
      <c r="AF15" s="472"/>
      <c r="AG15" s="514"/>
      <c r="AH15" s="471">
        <v>54668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50507259</v>
      </c>
      <c r="BO15" s="384"/>
      <c r="BP15" s="384"/>
      <c r="BQ15" s="384"/>
      <c r="BR15" s="384"/>
      <c r="BS15" s="384"/>
      <c r="BT15" s="384"/>
      <c r="BU15" s="385"/>
      <c r="BV15" s="383">
        <v>49372307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29.4</v>
      </c>
      <c r="AD16" s="508"/>
      <c r="AE16" s="508"/>
      <c r="AF16" s="508"/>
      <c r="AG16" s="509"/>
      <c r="AH16" s="507">
        <v>31.2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68197205</v>
      </c>
      <c r="BO16" s="421"/>
      <c r="BP16" s="421"/>
      <c r="BQ16" s="421"/>
      <c r="BR16" s="421"/>
      <c r="BS16" s="421"/>
      <c r="BT16" s="421"/>
      <c r="BU16" s="422"/>
      <c r="BV16" s="420">
        <v>65152672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116819</v>
      </c>
      <c r="AD17" s="472"/>
      <c r="AE17" s="472"/>
      <c r="AF17" s="472"/>
      <c r="AG17" s="514"/>
      <c r="AH17" s="471">
        <v>119010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64091743</v>
      </c>
      <c r="BO17" s="421"/>
      <c r="BP17" s="421"/>
      <c r="BQ17" s="421"/>
      <c r="BR17" s="421"/>
      <c r="BS17" s="421"/>
      <c r="BT17" s="421"/>
      <c r="BU17" s="422"/>
      <c r="BV17" s="420">
        <v>62547609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113.82</v>
      </c>
      <c r="M18" s="544"/>
      <c r="N18" s="544"/>
      <c r="O18" s="544"/>
      <c r="P18" s="544"/>
      <c r="Q18" s="544"/>
      <c r="R18" s="545"/>
      <c r="S18" s="545"/>
      <c r="T18" s="545"/>
      <c r="U18" s="545"/>
      <c r="V18" s="546"/>
      <c r="W18" s="438"/>
      <c r="X18" s="439"/>
      <c r="Y18" s="439"/>
      <c r="Z18" s="439"/>
      <c r="AA18" s="439"/>
      <c r="AB18" s="430"/>
      <c r="AC18" s="547">
        <v>69.7</v>
      </c>
      <c r="AD18" s="548"/>
      <c r="AE18" s="548"/>
      <c r="AF18" s="548"/>
      <c r="AG18" s="549"/>
      <c r="AH18" s="547">
        <v>67.8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76396506</v>
      </c>
      <c r="BO18" s="421"/>
      <c r="BP18" s="421"/>
      <c r="BQ18" s="421"/>
      <c r="BR18" s="421"/>
      <c r="BS18" s="421"/>
      <c r="BT18" s="421"/>
      <c r="BU18" s="422"/>
      <c r="BV18" s="420">
        <v>73171441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3339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103579686</v>
      </c>
      <c r="BO19" s="421"/>
      <c r="BP19" s="421"/>
      <c r="BQ19" s="421"/>
      <c r="BR19" s="421"/>
      <c r="BS19" s="421"/>
      <c r="BT19" s="421"/>
      <c r="BU19" s="422"/>
      <c r="BV19" s="420">
        <v>99822862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152075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94153326</v>
      </c>
      <c r="BO22" s="384"/>
      <c r="BP22" s="384"/>
      <c r="BQ22" s="384"/>
      <c r="BR22" s="384"/>
      <c r="BS22" s="384"/>
      <c r="BT22" s="384"/>
      <c r="BU22" s="385"/>
      <c r="BV22" s="383">
        <v>98515045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58037130</v>
      </c>
      <c r="BO23" s="421"/>
      <c r="BP23" s="421"/>
      <c r="BQ23" s="421"/>
      <c r="BR23" s="421"/>
      <c r="BS23" s="421"/>
      <c r="BT23" s="421"/>
      <c r="BU23" s="422"/>
      <c r="BV23" s="420">
        <v>63519915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10960</v>
      </c>
      <c r="R24" s="472"/>
      <c r="S24" s="472"/>
      <c r="T24" s="472"/>
      <c r="U24" s="472"/>
      <c r="V24" s="514"/>
      <c r="W24" s="566"/>
      <c r="X24" s="567"/>
      <c r="Y24" s="568"/>
      <c r="Z24" s="470" t="s">
        <v>162</v>
      </c>
      <c r="AA24" s="450"/>
      <c r="AB24" s="450"/>
      <c r="AC24" s="450"/>
      <c r="AD24" s="450"/>
      <c r="AE24" s="450"/>
      <c r="AF24" s="450"/>
      <c r="AG24" s="451"/>
      <c r="AH24" s="471">
        <v>2512</v>
      </c>
      <c r="AI24" s="472"/>
      <c r="AJ24" s="472"/>
      <c r="AK24" s="472"/>
      <c r="AL24" s="514"/>
      <c r="AM24" s="471">
        <v>7638992</v>
      </c>
      <c r="AN24" s="472"/>
      <c r="AO24" s="472"/>
      <c r="AP24" s="472"/>
      <c r="AQ24" s="472"/>
      <c r="AR24" s="514"/>
      <c r="AS24" s="471">
        <v>3041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40896938</v>
      </c>
      <c r="BO24" s="421"/>
      <c r="BP24" s="421"/>
      <c r="BQ24" s="421"/>
      <c r="BR24" s="421"/>
      <c r="BS24" s="421"/>
      <c r="BT24" s="421"/>
      <c r="BU24" s="422"/>
      <c r="BV24" s="420">
        <v>40644697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9010</v>
      </c>
      <c r="R25" s="472"/>
      <c r="S25" s="472"/>
      <c r="T25" s="472"/>
      <c r="U25" s="472"/>
      <c r="V25" s="514"/>
      <c r="W25" s="566"/>
      <c r="X25" s="567"/>
      <c r="Y25" s="568"/>
      <c r="Z25" s="470" t="s">
        <v>165</v>
      </c>
      <c r="AA25" s="450"/>
      <c r="AB25" s="450"/>
      <c r="AC25" s="450"/>
      <c r="AD25" s="450"/>
      <c r="AE25" s="450"/>
      <c r="AF25" s="450"/>
      <c r="AG25" s="451"/>
      <c r="AH25" s="471">
        <v>400</v>
      </c>
      <c r="AI25" s="472"/>
      <c r="AJ25" s="472"/>
      <c r="AK25" s="472"/>
      <c r="AL25" s="514"/>
      <c r="AM25" s="471">
        <v>1310000</v>
      </c>
      <c r="AN25" s="472"/>
      <c r="AO25" s="472"/>
      <c r="AP25" s="472"/>
      <c r="AQ25" s="472"/>
      <c r="AR25" s="514"/>
      <c r="AS25" s="471">
        <v>3275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12267867</v>
      </c>
      <c r="BO25" s="384"/>
      <c r="BP25" s="384"/>
      <c r="BQ25" s="384"/>
      <c r="BR25" s="384"/>
      <c r="BS25" s="384"/>
      <c r="BT25" s="384"/>
      <c r="BU25" s="385"/>
      <c r="BV25" s="383">
        <v>15369231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7910</v>
      </c>
      <c r="R26" s="472"/>
      <c r="S26" s="472"/>
      <c r="T26" s="472"/>
      <c r="U26" s="472"/>
      <c r="V26" s="514"/>
      <c r="W26" s="566"/>
      <c r="X26" s="567"/>
      <c r="Y26" s="568"/>
      <c r="Z26" s="470" t="s">
        <v>168</v>
      </c>
      <c r="AA26" s="572"/>
      <c r="AB26" s="572"/>
      <c r="AC26" s="572"/>
      <c r="AD26" s="572"/>
      <c r="AE26" s="572"/>
      <c r="AF26" s="572"/>
      <c r="AG26" s="573"/>
      <c r="AH26" s="471">
        <v>84</v>
      </c>
      <c r="AI26" s="472"/>
      <c r="AJ26" s="472"/>
      <c r="AK26" s="472"/>
      <c r="AL26" s="514"/>
      <c r="AM26" s="471">
        <v>254268</v>
      </c>
      <c r="AN26" s="472"/>
      <c r="AO26" s="472"/>
      <c r="AP26" s="472"/>
      <c r="AQ26" s="472"/>
      <c r="AR26" s="514"/>
      <c r="AS26" s="471">
        <v>3027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6480</v>
      </c>
      <c r="R27" s="472"/>
      <c r="S27" s="472"/>
      <c r="T27" s="472"/>
      <c r="U27" s="472"/>
      <c r="V27" s="514"/>
      <c r="W27" s="566"/>
      <c r="X27" s="567"/>
      <c r="Y27" s="568"/>
      <c r="Z27" s="470" t="s">
        <v>171</v>
      </c>
      <c r="AA27" s="450"/>
      <c r="AB27" s="450"/>
      <c r="AC27" s="450"/>
      <c r="AD27" s="450"/>
      <c r="AE27" s="450"/>
      <c r="AF27" s="450"/>
      <c r="AG27" s="451"/>
      <c r="AH27" s="471">
        <v>19</v>
      </c>
      <c r="AI27" s="472"/>
      <c r="AJ27" s="472"/>
      <c r="AK27" s="472"/>
      <c r="AL27" s="514"/>
      <c r="AM27" s="471">
        <v>79306</v>
      </c>
      <c r="AN27" s="472"/>
      <c r="AO27" s="472"/>
      <c r="AP27" s="472"/>
      <c r="AQ27" s="472"/>
      <c r="AR27" s="514"/>
      <c r="AS27" s="471">
        <v>4174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762635</v>
      </c>
      <c r="BO27" s="540"/>
      <c r="BP27" s="540"/>
      <c r="BQ27" s="540"/>
      <c r="BR27" s="540"/>
      <c r="BS27" s="540"/>
      <c r="BT27" s="540"/>
      <c r="BU27" s="541"/>
      <c r="BV27" s="539">
        <v>762635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5960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7481583</v>
      </c>
      <c r="BO28" s="384"/>
      <c r="BP28" s="384"/>
      <c r="BQ28" s="384"/>
      <c r="BR28" s="384"/>
      <c r="BS28" s="384"/>
      <c r="BT28" s="384"/>
      <c r="BU28" s="385"/>
      <c r="BV28" s="383">
        <v>7474877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36</v>
      </c>
      <c r="M29" s="472"/>
      <c r="N29" s="472"/>
      <c r="O29" s="472"/>
      <c r="P29" s="514"/>
      <c r="Q29" s="471">
        <v>5530</v>
      </c>
      <c r="R29" s="472"/>
      <c r="S29" s="472"/>
      <c r="T29" s="472"/>
      <c r="U29" s="472"/>
      <c r="V29" s="514"/>
      <c r="W29" s="569"/>
      <c r="X29" s="570"/>
      <c r="Y29" s="571"/>
      <c r="Z29" s="470" t="s">
        <v>177</v>
      </c>
      <c r="AA29" s="450"/>
      <c r="AB29" s="450"/>
      <c r="AC29" s="450"/>
      <c r="AD29" s="450"/>
      <c r="AE29" s="450"/>
      <c r="AF29" s="450"/>
      <c r="AG29" s="451"/>
      <c r="AH29" s="471">
        <v>2531</v>
      </c>
      <c r="AI29" s="472"/>
      <c r="AJ29" s="472"/>
      <c r="AK29" s="472"/>
      <c r="AL29" s="514"/>
      <c r="AM29" s="471">
        <v>7718298</v>
      </c>
      <c r="AN29" s="472"/>
      <c r="AO29" s="472"/>
      <c r="AP29" s="472"/>
      <c r="AQ29" s="472"/>
      <c r="AR29" s="514"/>
      <c r="AS29" s="471">
        <v>3050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50030</v>
      </c>
      <c r="BO29" s="421"/>
      <c r="BP29" s="421"/>
      <c r="BQ29" s="421"/>
      <c r="BR29" s="421"/>
      <c r="BS29" s="421"/>
      <c r="BT29" s="421"/>
      <c r="BU29" s="422"/>
      <c r="BV29" s="420">
        <v>50020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9548551</v>
      </c>
      <c r="BO30" s="540"/>
      <c r="BP30" s="540"/>
      <c r="BQ30" s="540"/>
      <c r="BR30" s="540"/>
      <c r="BS30" s="540"/>
      <c r="BT30" s="540"/>
      <c r="BU30" s="541"/>
      <c r="BV30" s="539">
        <v>10490404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外崎土地区画整理事業特別会計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愛知県後期高齢者医療広域連合（一般会計）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一宮市学校給食会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母子父子寡婦福祉資金貸付事業特別会計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愛知県後期高齢者医療広域連合（後期高齢者医療特別会計）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f t="shared" ref="CO35:CO43" si="3">IF(CQ35="","",CO34+1)</f>
        <v>14</v>
      </c>
      <c r="CP35" s="610"/>
      <c r="CQ35" s="611" t="str">
        <f>IF('各会計、関係団体の財政状況及び健全化判断比率'!BS8="","",'各会計、関係団体の財政状況及び健全化判断比率'!BS8)</f>
        <v>一宮地方総合卸売市場(株)</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f t="shared" si="3"/>
        <v>15</v>
      </c>
      <c r="CP36" s="610"/>
      <c r="CQ36" s="611" t="str">
        <f>IF('各会計、関係団体の財政状況及び健全化判断比率'!BS9="","",'各会計、関係団体の財政状況及び健全化判断比率'!BS9)</f>
        <v>一宮市土地開発公社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〇</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公共駐車場事業特別会計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16</v>
      </c>
      <c r="CP37" s="610"/>
      <c r="CQ37" s="611" t="str">
        <f>IF('各会計、関係団体の財政状況及び健全化判断比率'!BS10="","",'各会計、関係団体の財政状況及び健全化判断比率'!BS10)</f>
        <v>いちのみや未来エネルギー株式会社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lg0B0ECPw4BEavhzUueuOOR+v9X8riXhF/MxyFDhMrARMyy07M4n4bYzhJTZWTDznABlpZACymAgcoG93SoNOg==" saltValue="0gOwHV7+lsCdFqcNhL4C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52702594</v>
      </c>
      <c r="S5" s="626"/>
      <c r="T5" s="626"/>
      <c r="U5" s="626"/>
      <c r="V5" s="626"/>
      <c r="W5" s="626"/>
      <c r="X5" s="626"/>
      <c r="Y5" s="627"/>
      <c r="Z5" s="628">
        <v>35.1</v>
      </c>
      <c r="AA5" s="628"/>
      <c r="AB5" s="628"/>
      <c r="AC5" s="628"/>
      <c r="AD5" s="629">
        <v>49630087</v>
      </c>
      <c r="AE5" s="629"/>
      <c r="AF5" s="629"/>
      <c r="AG5" s="629"/>
      <c r="AH5" s="629"/>
      <c r="AI5" s="629"/>
      <c r="AJ5" s="629"/>
      <c r="AK5" s="629"/>
      <c r="AL5" s="630">
        <v>59.3</v>
      </c>
      <c r="AM5" s="631"/>
      <c r="AN5" s="631"/>
      <c r="AO5" s="632"/>
      <c r="AP5" s="622" t="s">
        <v>216</v>
      </c>
      <c r="AQ5" s="623"/>
      <c r="AR5" s="623"/>
      <c r="AS5" s="623"/>
      <c r="AT5" s="623"/>
      <c r="AU5" s="623"/>
      <c r="AV5" s="623"/>
      <c r="AW5" s="623"/>
      <c r="AX5" s="623"/>
      <c r="AY5" s="623"/>
      <c r="AZ5" s="623"/>
      <c r="BA5" s="623"/>
      <c r="BB5" s="623"/>
      <c r="BC5" s="623"/>
      <c r="BD5" s="623"/>
      <c r="BE5" s="623"/>
      <c r="BF5" s="624"/>
      <c r="BG5" s="636">
        <v>48222323</v>
      </c>
      <c r="BH5" s="637"/>
      <c r="BI5" s="637"/>
      <c r="BJ5" s="637"/>
      <c r="BK5" s="637"/>
      <c r="BL5" s="637"/>
      <c r="BM5" s="637"/>
      <c r="BN5" s="638"/>
      <c r="BO5" s="639">
        <v>91.5</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994257</v>
      </c>
      <c r="S6" s="637"/>
      <c r="T6" s="637"/>
      <c r="U6" s="637"/>
      <c r="V6" s="637"/>
      <c r="W6" s="637"/>
      <c r="X6" s="637"/>
      <c r="Y6" s="638"/>
      <c r="Z6" s="639">
        <v>0.7</v>
      </c>
      <c r="AA6" s="639"/>
      <c r="AB6" s="639"/>
      <c r="AC6" s="639"/>
      <c r="AD6" s="640">
        <v>994257</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48222323</v>
      </c>
      <c r="BH6" s="637"/>
      <c r="BI6" s="637"/>
      <c r="BJ6" s="637"/>
      <c r="BK6" s="637"/>
      <c r="BL6" s="637"/>
      <c r="BM6" s="637"/>
      <c r="BN6" s="638"/>
      <c r="BO6" s="639">
        <v>91.5</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599214</v>
      </c>
      <c r="CS6" s="637"/>
      <c r="CT6" s="637"/>
      <c r="CU6" s="637"/>
      <c r="CV6" s="637"/>
      <c r="CW6" s="637"/>
      <c r="CX6" s="637"/>
      <c r="CY6" s="638"/>
      <c r="CZ6" s="630">
        <v>0.4</v>
      </c>
      <c r="DA6" s="631"/>
      <c r="DB6" s="631"/>
      <c r="DC6" s="647"/>
      <c r="DD6" s="645">
        <v>2200</v>
      </c>
      <c r="DE6" s="637"/>
      <c r="DF6" s="637"/>
      <c r="DG6" s="637"/>
      <c r="DH6" s="637"/>
      <c r="DI6" s="637"/>
      <c r="DJ6" s="637"/>
      <c r="DK6" s="637"/>
      <c r="DL6" s="637"/>
      <c r="DM6" s="637"/>
      <c r="DN6" s="637"/>
      <c r="DO6" s="637"/>
      <c r="DP6" s="638"/>
      <c r="DQ6" s="645">
        <v>599207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32429</v>
      </c>
      <c r="S7" s="637"/>
      <c r="T7" s="637"/>
      <c r="U7" s="637"/>
      <c r="V7" s="637"/>
      <c r="W7" s="637"/>
      <c r="X7" s="637"/>
      <c r="Y7" s="638"/>
      <c r="Z7" s="639">
        <v>0</v>
      </c>
      <c r="AA7" s="639"/>
      <c r="AB7" s="639"/>
      <c r="AC7" s="639"/>
      <c r="AD7" s="640">
        <v>32429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23608128</v>
      </c>
      <c r="BH7" s="637"/>
      <c r="BI7" s="637"/>
      <c r="BJ7" s="637"/>
      <c r="BK7" s="637"/>
      <c r="BL7" s="637"/>
      <c r="BM7" s="637"/>
      <c r="BN7" s="638"/>
      <c r="BO7" s="639">
        <v>44.8</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12442641</v>
      </c>
      <c r="CS7" s="637"/>
      <c r="CT7" s="637"/>
      <c r="CU7" s="637"/>
      <c r="CV7" s="637"/>
      <c r="CW7" s="637"/>
      <c r="CX7" s="637"/>
      <c r="CY7" s="638"/>
      <c r="CZ7" s="639">
        <v>8.6999999999999993</v>
      </c>
      <c r="DA7" s="639"/>
      <c r="DB7" s="639"/>
      <c r="DC7" s="639"/>
      <c r="DD7" s="645">
        <v>335694</v>
      </c>
      <c r="DE7" s="637"/>
      <c r="DF7" s="637"/>
      <c r="DG7" s="637"/>
      <c r="DH7" s="637"/>
      <c r="DI7" s="637"/>
      <c r="DJ7" s="637"/>
      <c r="DK7" s="637"/>
      <c r="DL7" s="637"/>
      <c r="DM7" s="637"/>
      <c r="DN7" s="637"/>
      <c r="DO7" s="637"/>
      <c r="DP7" s="638"/>
      <c r="DQ7" s="645">
        <v>10683629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664916</v>
      </c>
      <c r="S8" s="637"/>
      <c r="T8" s="637"/>
      <c r="U8" s="637"/>
      <c r="V8" s="637"/>
      <c r="W8" s="637"/>
      <c r="X8" s="637"/>
      <c r="Y8" s="638"/>
      <c r="Z8" s="639">
        <v>0.4</v>
      </c>
      <c r="AA8" s="639"/>
      <c r="AB8" s="639"/>
      <c r="AC8" s="639"/>
      <c r="AD8" s="640">
        <v>664916</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591503</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71569441</v>
      </c>
      <c r="CS8" s="637"/>
      <c r="CT8" s="637"/>
      <c r="CU8" s="637"/>
      <c r="CV8" s="637"/>
      <c r="CW8" s="637"/>
      <c r="CX8" s="637"/>
      <c r="CY8" s="638"/>
      <c r="CZ8" s="639">
        <v>49.8</v>
      </c>
      <c r="DA8" s="639"/>
      <c r="DB8" s="639"/>
      <c r="DC8" s="639"/>
      <c r="DD8" s="645">
        <v>778403</v>
      </c>
      <c r="DE8" s="637"/>
      <c r="DF8" s="637"/>
      <c r="DG8" s="637"/>
      <c r="DH8" s="637"/>
      <c r="DI8" s="637"/>
      <c r="DJ8" s="637"/>
      <c r="DK8" s="637"/>
      <c r="DL8" s="637"/>
      <c r="DM8" s="637"/>
      <c r="DN8" s="637"/>
      <c r="DO8" s="637"/>
      <c r="DP8" s="638"/>
      <c r="DQ8" s="645">
        <v>40457120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883672</v>
      </c>
      <c r="S9" s="637"/>
      <c r="T9" s="637"/>
      <c r="U9" s="637"/>
      <c r="V9" s="637"/>
      <c r="W9" s="637"/>
      <c r="X9" s="637"/>
      <c r="Y9" s="638"/>
      <c r="Z9" s="639">
        <v>0.6</v>
      </c>
      <c r="AA9" s="639"/>
      <c r="AB9" s="639"/>
      <c r="AC9" s="639"/>
      <c r="AD9" s="640">
        <v>883672</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20604955</v>
      </c>
      <c r="BH9" s="637"/>
      <c r="BI9" s="637"/>
      <c r="BJ9" s="637"/>
      <c r="BK9" s="637"/>
      <c r="BL9" s="637"/>
      <c r="BM9" s="637"/>
      <c r="BN9" s="638"/>
      <c r="BO9" s="639">
        <v>39.1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13163476</v>
      </c>
      <c r="CS9" s="637"/>
      <c r="CT9" s="637"/>
      <c r="CU9" s="637"/>
      <c r="CV9" s="637"/>
      <c r="CW9" s="637"/>
      <c r="CX9" s="637"/>
      <c r="CY9" s="638"/>
      <c r="CZ9" s="639">
        <v>9.1999999999999993</v>
      </c>
      <c r="DA9" s="639"/>
      <c r="DB9" s="639"/>
      <c r="DC9" s="639"/>
      <c r="DD9" s="645">
        <v>2419437</v>
      </c>
      <c r="DE9" s="637"/>
      <c r="DF9" s="637"/>
      <c r="DG9" s="637"/>
      <c r="DH9" s="637"/>
      <c r="DI9" s="637"/>
      <c r="DJ9" s="637"/>
      <c r="DK9" s="637"/>
      <c r="DL9" s="637"/>
      <c r="DM9" s="637"/>
      <c r="DN9" s="637"/>
      <c r="DO9" s="637"/>
      <c r="DP9" s="638"/>
      <c r="DQ9" s="645">
        <v>10229730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918623</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109098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20248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9534576</v>
      </c>
      <c r="S11" s="637"/>
      <c r="T11" s="637"/>
      <c r="U11" s="637"/>
      <c r="V11" s="637"/>
      <c r="W11" s="637"/>
      <c r="X11" s="637"/>
      <c r="Y11" s="638"/>
      <c r="Z11" s="641">
        <v>6.4</v>
      </c>
      <c r="AA11" s="642"/>
      <c r="AB11" s="642"/>
      <c r="AC11" s="648"/>
      <c r="AD11" s="645">
        <v>9534576</v>
      </c>
      <c r="AE11" s="637"/>
      <c r="AF11" s="637"/>
      <c r="AG11" s="637"/>
      <c r="AH11" s="637"/>
      <c r="AI11" s="637"/>
      <c r="AJ11" s="637"/>
      <c r="AK11" s="638"/>
      <c r="AL11" s="641">
        <v>11.4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1493047</v>
      </c>
      <c r="BH11" s="637"/>
      <c r="BI11" s="637"/>
      <c r="BJ11" s="637"/>
      <c r="BK11" s="637"/>
      <c r="BL11" s="637"/>
      <c r="BM11" s="637"/>
      <c r="BN11" s="638"/>
      <c r="BO11" s="639">
        <v>2.8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1689462</v>
      </c>
      <c r="CS11" s="637"/>
      <c r="CT11" s="637"/>
      <c r="CU11" s="637"/>
      <c r="CV11" s="637"/>
      <c r="CW11" s="637"/>
      <c r="CX11" s="637"/>
      <c r="CY11" s="638"/>
      <c r="CZ11" s="639">
        <v>1.2</v>
      </c>
      <c r="DA11" s="639"/>
      <c r="DB11" s="639"/>
      <c r="DC11" s="639"/>
      <c r="DD11" s="645">
        <v>1187572</v>
      </c>
      <c r="DE11" s="637"/>
      <c r="DF11" s="637"/>
      <c r="DG11" s="637"/>
      <c r="DH11" s="637"/>
      <c r="DI11" s="637"/>
      <c r="DJ11" s="637"/>
      <c r="DK11" s="637"/>
      <c r="DL11" s="637"/>
      <c r="DM11" s="637"/>
      <c r="DN11" s="637"/>
      <c r="DO11" s="637"/>
      <c r="DP11" s="638"/>
      <c r="DQ11" s="645">
        <v>814844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21370291</v>
      </c>
      <c r="BH12" s="637"/>
      <c r="BI12" s="637"/>
      <c r="BJ12" s="637"/>
      <c r="BK12" s="637"/>
      <c r="BL12" s="637"/>
      <c r="BM12" s="637"/>
      <c r="BN12" s="638"/>
      <c r="BO12" s="639">
        <v>40.5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2504609</v>
      </c>
      <c r="CS12" s="637"/>
      <c r="CT12" s="637"/>
      <c r="CU12" s="637"/>
      <c r="CV12" s="637"/>
      <c r="CW12" s="637"/>
      <c r="CX12" s="637"/>
      <c r="CY12" s="638"/>
      <c r="CZ12" s="639">
        <v>1.7</v>
      </c>
      <c r="DA12" s="639"/>
      <c r="DB12" s="639"/>
      <c r="DC12" s="639"/>
      <c r="DD12" s="645">
        <v>176672</v>
      </c>
      <c r="DE12" s="637"/>
      <c r="DF12" s="637"/>
      <c r="DG12" s="637"/>
      <c r="DH12" s="637"/>
      <c r="DI12" s="637"/>
      <c r="DJ12" s="637"/>
      <c r="DK12" s="637"/>
      <c r="DL12" s="637"/>
      <c r="DM12" s="637"/>
      <c r="DN12" s="637"/>
      <c r="DO12" s="637"/>
      <c r="DP12" s="638"/>
      <c r="DQ12" s="645">
        <v>1321741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14394</v>
      </c>
      <c r="S13" s="637"/>
      <c r="T13" s="637"/>
      <c r="U13" s="637"/>
      <c r="V13" s="637"/>
      <c r="W13" s="637"/>
      <c r="X13" s="637"/>
      <c r="Y13" s="638"/>
      <c r="Z13" s="639">
        <v>0</v>
      </c>
      <c r="AA13" s="639"/>
      <c r="AB13" s="639"/>
      <c r="AC13" s="639"/>
      <c r="AD13" s="640">
        <v>14394</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21276580</v>
      </c>
      <c r="BH13" s="637"/>
      <c r="BI13" s="637"/>
      <c r="BJ13" s="637"/>
      <c r="BK13" s="637"/>
      <c r="BL13" s="637"/>
      <c r="BM13" s="637"/>
      <c r="BN13" s="638"/>
      <c r="BO13" s="639">
        <v>40.4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13449786</v>
      </c>
      <c r="CS13" s="637"/>
      <c r="CT13" s="637"/>
      <c r="CU13" s="637"/>
      <c r="CV13" s="637"/>
      <c r="CW13" s="637"/>
      <c r="CX13" s="637"/>
      <c r="CY13" s="638"/>
      <c r="CZ13" s="639">
        <v>9.4</v>
      </c>
      <c r="DA13" s="639"/>
      <c r="DB13" s="639"/>
      <c r="DC13" s="639"/>
      <c r="DD13" s="645">
        <v>5158160</v>
      </c>
      <c r="DE13" s="637"/>
      <c r="DF13" s="637"/>
      <c r="DG13" s="637"/>
      <c r="DH13" s="637"/>
      <c r="DI13" s="637"/>
      <c r="DJ13" s="637"/>
      <c r="DK13" s="637"/>
      <c r="DL13" s="637"/>
      <c r="DM13" s="637"/>
      <c r="DN13" s="637"/>
      <c r="DO13" s="637"/>
      <c r="DP13" s="638"/>
      <c r="DQ13" s="645">
        <v>9513735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1006369</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4274470</v>
      </c>
      <c r="CS14" s="637"/>
      <c r="CT14" s="637"/>
      <c r="CU14" s="637"/>
      <c r="CV14" s="637"/>
      <c r="CW14" s="637"/>
      <c r="CX14" s="637"/>
      <c r="CY14" s="638"/>
      <c r="CZ14" s="639">
        <v>3</v>
      </c>
      <c r="DA14" s="639"/>
      <c r="DB14" s="639"/>
      <c r="DC14" s="639"/>
      <c r="DD14" s="645">
        <v>319709</v>
      </c>
      <c r="DE14" s="637"/>
      <c r="DF14" s="637"/>
      <c r="DG14" s="637"/>
      <c r="DH14" s="637"/>
      <c r="DI14" s="637"/>
      <c r="DJ14" s="637"/>
      <c r="DK14" s="637"/>
      <c r="DL14" s="637"/>
      <c r="DM14" s="637"/>
      <c r="DN14" s="637"/>
      <c r="DO14" s="637"/>
      <c r="DP14" s="638"/>
      <c r="DQ14" s="645">
        <v>3947642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280648</v>
      </c>
      <c r="S15" s="637"/>
      <c r="T15" s="637"/>
      <c r="U15" s="637"/>
      <c r="V15" s="637"/>
      <c r="W15" s="637"/>
      <c r="X15" s="637"/>
      <c r="Y15" s="638"/>
      <c r="Z15" s="639">
        <v>0.2</v>
      </c>
      <c r="AA15" s="639"/>
      <c r="AB15" s="639"/>
      <c r="AC15" s="639"/>
      <c r="AD15" s="640">
        <v>280648</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2237535</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13773689</v>
      </c>
      <c r="CS15" s="637"/>
      <c r="CT15" s="637"/>
      <c r="CU15" s="637"/>
      <c r="CV15" s="637"/>
      <c r="CW15" s="637"/>
      <c r="CX15" s="637"/>
      <c r="CY15" s="638"/>
      <c r="CZ15" s="639">
        <v>9.6</v>
      </c>
      <c r="DA15" s="639"/>
      <c r="DB15" s="639"/>
      <c r="DC15" s="639"/>
      <c r="DD15" s="645">
        <v>3997390</v>
      </c>
      <c r="DE15" s="637"/>
      <c r="DF15" s="637"/>
      <c r="DG15" s="637"/>
      <c r="DH15" s="637"/>
      <c r="DI15" s="637"/>
      <c r="DJ15" s="637"/>
      <c r="DK15" s="637"/>
      <c r="DL15" s="637"/>
      <c r="DM15" s="637"/>
      <c r="DN15" s="637"/>
      <c r="DO15" s="637"/>
      <c r="DP15" s="638"/>
      <c r="DQ15" s="645">
        <v>9465939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1391814</v>
      </c>
      <c r="S16" s="637"/>
      <c r="T16" s="637"/>
      <c r="U16" s="637"/>
      <c r="V16" s="637"/>
      <c r="W16" s="637"/>
      <c r="X16" s="637"/>
      <c r="Y16" s="638"/>
      <c r="Z16" s="639">
        <v>0.9</v>
      </c>
      <c r="AA16" s="639"/>
      <c r="AB16" s="639"/>
      <c r="AC16" s="639"/>
      <c r="AD16" s="640">
        <v>1391814</v>
      </c>
      <c r="AE16" s="640"/>
      <c r="AF16" s="640"/>
      <c r="AG16" s="640"/>
      <c r="AH16" s="640"/>
      <c r="AI16" s="640"/>
      <c r="AJ16" s="640"/>
      <c r="AK16" s="640"/>
      <c r="AL16" s="641">
        <v>1.7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2208384</v>
      </c>
      <c r="S17" s="637"/>
      <c r="T17" s="637"/>
      <c r="U17" s="637"/>
      <c r="V17" s="637"/>
      <c r="W17" s="637"/>
      <c r="X17" s="637"/>
      <c r="Y17" s="638"/>
      <c r="Z17" s="639">
        <v>1.5</v>
      </c>
      <c r="AA17" s="639"/>
      <c r="AB17" s="639"/>
      <c r="AC17" s="639"/>
      <c r="AD17" s="640">
        <v>2208384</v>
      </c>
      <c r="AE17" s="640"/>
      <c r="AF17" s="640"/>
      <c r="AG17" s="640"/>
      <c r="AH17" s="640"/>
      <c r="AI17" s="640"/>
      <c r="AJ17" s="640"/>
      <c r="AK17" s="640"/>
      <c r="AL17" s="641">
        <v>2.6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10057830</v>
      </c>
      <c r="CS17" s="637"/>
      <c r="CT17" s="637"/>
      <c r="CU17" s="637"/>
      <c r="CV17" s="637"/>
      <c r="CW17" s="637"/>
      <c r="CX17" s="637"/>
      <c r="CY17" s="638"/>
      <c r="CZ17" s="639">
        <v>7</v>
      </c>
      <c r="DA17" s="639"/>
      <c r="DB17" s="639"/>
      <c r="DC17" s="639"/>
      <c r="DD17" s="645" t="s">
        <v>122</v>
      </c>
      <c r="DE17" s="637"/>
      <c r="DF17" s="637"/>
      <c r="DG17" s="637"/>
      <c r="DH17" s="637"/>
      <c r="DI17" s="637"/>
      <c r="DJ17" s="637"/>
      <c r="DK17" s="637"/>
      <c r="DL17" s="637"/>
      <c r="DM17" s="637"/>
      <c r="DN17" s="637"/>
      <c r="DO17" s="637"/>
      <c r="DP17" s="638"/>
      <c r="DQ17" s="645">
        <v>10057830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440191</v>
      </c>
      <c r="S18" s="637"/>
      <c r="T18" s="637"/>
      <c r="U18" s="637"/>
      <c r="V18" s="637"/>
      <c r="W18" s="637"/>
      <c r="X18" s="637"/>
      <c r="Y18" s="638"/>
      <c r="Z18" s="639">
        <v>0.3</v>
      </c>
      <c r="AA18" s="639"/>
      <c r="AB18" s="639"/>
      <c r="AC18" s="639"/>
      <c r="AD18" s="640">
        <v>440191</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1493</v>
      </c>
      <c r="CS18" s="637"/>
      <c r="CT18" s="637"/>
      <c r="CU18" s="637"/>
      <c r="CV18" s="637"/>
      <c r="CW18" s="637"/>
      <c r="CX18" s="637"/>
      <c r="CY18" s="638"/>
      <c r="CZ18" s="639">
        <v>0</v>
      </c>
      <c r="DA18" s="639"/>
      <c r="DB18" s="639"/>
      <c r="DC18" s="639"/>
      <c r="DD18" s="645">
        <v>1493</v>
      </c>
      <c r="DE18" s="637"/>
      <c r="DF18" s="637"/>
      <c r="DG18" s="637"/>
      <c r="DH18" s="637"/>
      <c r="DI18" s="637"/>
      <c r="DJ18" s="637"/>
      <c r="DK18" s="637"/>
      <c r="DL18" s="637"/>
      <c r="DM18" s="637"/>
      <c r="DN18" s="637"/>
      <c r="DO18" s="637"/>
      <c r="DP18" s="638"/>
      <c r="DQ18" s="645">
        <v>1493</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1733841</v>
      </c>
      <c r="S19" s="637"/>
      <c r="T19" s="637"/>
      <c r="U19" s="637"/>
      <c r="V19" s="637"/>
      <c r="W19" s="637"/>
      <c r="X19" s="637"/>
      <c r="Y19" s="638"/>
      <c r="Z19" s="639">
        <v>1.2</v>
      </c>
      <c r="AA19" s="639"/>
      <c r="AB19" s="639"/>
      <c r="AC19" s="639"/>
      <c r="AD19" s="640">
        <v>1733841</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4480271</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34352</v>
      </c>
      <c r="S20" s="637"/>
      <c r="T20" s="637"/>
      <c r="U20" s="637"/>
      <c r="V20" s="637"/>
      <c r="W20" s="637"/>
      <c r="X20" s="637"/>
      <c r="Y20" s="638"/>
      <c r="Z20" s="639">
        <v>0</v>
      </c>
      <c r="AA20" s="639"/>
      <c r="AB20" s="639"/>
      <c r="AC20" s="639"/>
      <c r="AD20" s="640">
        <v>34352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4480271</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143635209</v>
      </c>
      <c r="CS20" s="637"/>
      <c r="CT20" s="637"/>
      <c r="CU20" s="637"/>
      <c r="CV20" s="637"/>
      <c r="CW20" s="637"/>
      <c r="CX20" s="637"/>
      <c r="CY20" s="638"/>
      <c r="CZ20" s="639">
        <v>100</v>
      </c>
      <c r="DA20" s="639"/>
      <c r="DB20" s="639"/>
      <c r="DC20" s="639"/>
      <c r="DD20" s="645">
        <v>14376730</v>
      </c>
      <c r="DE20" s="637"/>
      <c r="DF20" s="637"/>
      <c r="DG20" s="637"/>
      <c r="DH20" s="637"/>
      <c r="DI20" s="637"/>
      <c r="DJ20" s="637"/>
      <c r="DK20" s="637"/>
      <c r="DL20" s="637"/>
      <c r="DM20" s="637"/>
      <c r="DN20" s="637"/>
      <c r="DO20" s="637"/>
      <c r="DP20" s="638"/>
      <c r="DQ20" s="645">
        <v>97113158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18000598</v>
      </c>
      <c r="S21" s="637"/>
      <c r="T21" s="637"/>
      <c r="U21" s="637"/>
      <c r="V21" s="637"/>
      <c r="W21" s="637"/>
      <c r="X21" s="637"/>
      <c r="Y21" s="638"/>
      <c r="Z21" s="639">
        <v>12</v>
      </c>
      <c r="AA21" s="639"/>
      <c r="AB21" s="639"/>
      <c r="AC21" s="639"/>
      <c r="AD21" s="640">
        <v>17689917</v>
      </c>
      <c r="AE21" s="640"/>
      <c r="AF21" s="640"/>
      <c r="AG21" s="640"/>
      <c r="AH21" s="640"/>
      <c r="AI21" s="640"/>
      <c r="AJ21" s="640"/>
      <c r="AK21" s="640"/>
      <c r="AL21" s="641">
        <v>21.1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19</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17689917</v>
      </c>
      <c r="S22" s="637"/>
      <c r="T22" s="637"/>
      <c r="U22" s="637"/>
      <c r="V22" s="637"/>
      <c r="W22" s="637"/>
      <c r="X22" s="637"/>
      <c r="Y22" s="638"/>
      <c r="Z22" s="639">
        <v>11.8</v>
      </c>
      <c r="AA22" s="639"/>
      <c r="AB22" s="639"/>
      <c r="AC22" s="639"/>
      <c r="AD22" s="640">
        <v>17689917</v>
      </c>
      <c r="AE22" s="640"/>
      <c r="AF22" s="640"/>
      <c r="AG22" s="640"/>
      <c r="AH22" s="640"/>
      <c r="AI22" s="640"/>
      <c r="AJ22" s="640"/>
      <c r="AK22" s="640"/>
      <c r="AL22" s="641">
        <v>21.1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1407745</v>
      </c>
      <c r="BH22" s="637"/>
      <c r="BI22" s="637"/>
      <c r="BJ22" s="637"/>
      <c r="BK22" s="637"/>
      <c r="BL22" s="637"/>
      <c r="BM22" s="637"/>
      <c r="BN22" s="638"/>
      <c r="BO22" s="639">
        <v>2.7</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310681</v>
      </c>
      <c r="S23" s="637"/>
      <c r="T23" s="637"/>
      <c r="U23" s="637"/>
      <c r="V23" s="637"/>
      <c r="W23" s="637"/>
      <c r="X23" s="637"/>
      <c r="Y23" s="638"/>
      <c r="Z23" s="639">
        <v>0.2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3072507</v>
      </c>
      <c r="BH23" s="637"/>
      <c r="BI23" s="637"/>
      <c r="BJ23" s="637"/>
      <c r="BK23" s="637"/>
      <c r="BL23" s="637"/>
      <c r="BM23" s="637"/>
      <c r="BN23" s="638"/>
      <c r="BO23" s="639">
        <v>5.8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78711587</v>
      </c>
      <c r="CS24" s="626"/>
      <c r="CT24" s="626"/>
      <c r="CU24" s="626"/>
      <c r="CV24" s="626"/>
      <c r="CW24" s="626"/>
      <c r="CX24" s="626"/>
      <c r="CY24" s="627"/>
      <c r="CZ24" s="630">
        <v>54.8</v>
      </c>
      <c r="DA24" s="631"/>
      <c r="DB24" s="631"/>
      <c r="DC24" s="647"/>
      <c r="DD24" s="671">
        <v>49594329</v>
      </c>
      <c r="DE24" s="626"/>
      <c r="DF24" s="626"/>
      <c r="DG24" s="626"/>
      <c r="DH24" s="626"/>
      <c r="DI24" s="626"/>
      <c r="DJ24" s="626"/>
      <c r="DK24" s="627"/>
      <c r="DL24" s="671">
        <v>44498657</v>
      </c>
      <c r="DM24" s="626"/>
      <c r="DN24" s="626"/>
      <c r="DO24" s="626"/>
      <c r="DP24" s="626"/>
      <c r="DQ24" s="626"/>
      <c r="DR24" s="626"/>
      <c r="DS24" s="626"/>
      <c r="DT24" s="626"/>
      <c r="DU24" s="626"/>
      <c r="DV24" s="627"/>
      <c r="DW24" s="630">
        <v>52.9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86708282</v>
      </c>
      <c r="S25" s="637"/>
      <c r="T25" s="637"/>
      <c r="U25" s="637"/>
      <c r="V25" s="637"/>
      <c r="W25" s="637"/>
      <c r="X25" s="637"/>
      <c r="Y25" s="638"/>
      <c r="Z25" s="639">
        <v>57.8</v>
      </c>
      <c r="AA25" s="639"/>
      <c r="AB25" s="639"/>
      <c r="AC25" s="639"/>
      <c r="AD25" s="640">
        <v>83325094</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22862283</v>
      </c>
      <c r="CS25" s="668"/>
      <c r="CT25" s="668"/>
      <c r="CU25" s="668"/>
      <c r="CV25" s="668"/>
      <c r="CW25" s="668"/>
      <c r="CX25" s="668"/>
      <c r="CY25" s="669"/>
      <c r="CZ25" s="641">
        <v>15.9</v>
      </c>
      <c r="DA25" s="666"/>
      <c r="DB25" s="666"/>
      <c r="DC25" s="670"/>
      <c r="DD25" s="645">
        <v>20888998</v>
      </c>
      <c r="DE25" s="668"/>
      <c r="DF25" s="668"/>
      <c r="DG25" s="668"/>
      <c r="DH25" s="668"/>
      <c r="DI25" s="668"/>
      <c r="DJ25" s="668"/>
      <c r="DK25" s="669"/>
      <c r="DL25" s="645">
        <v>20483677</v>
      </c>
      <c r="DM25" s="668"/>
      <c r="DN25" s="668"/>
      <c r="DO25" s="668"/>
      <c r="DP25" s="668"/>
      <c r="DQ25" s="668"/>
      <c r="DR25" s="668"/>
      <c r="DS25" s="668"/>
      <c r="DT25" s="668"/>
      <c r="DU25" s="668"/>
      <c r="DV25" s="669"/>
      <c r="DW25" s="641">
        <v>24.3</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48761</v>
      </c>
      <c r="S26" s="637"/>
      <c r="T26" s="637"/>
      <c r="U26" s="637"/>
      <c r="V26" s="637"/>
      <c r="W26" s="637"/>
      <c r="X26" s="637"/>
      <c r="Y26" s="638"/>
      <c r="Z26" s="639">
        <v>0</v>
      </c>
      <c r="AA26" s="639"/>
      <c r="AB26" s="639"/>
      <c r="AC26" s="639"/>
      <c r="AD26" s="640">
        <v>48761</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14699688</v>
      </c>
      <c r="CS26" s="637"/>
      <c r="CT26" s="637"/>
      <c r="CU26" s="637"/>
      <c r="CV26" s="637"/>
      <c r="CW26" s="637"/>
      <c r="CX26" s="637"/>
      <c r="CY26" s="638"/>
      <c r="CZ26" s="641">
        <v>10.199999999999999</v>
      </c>
      <c r="DA26" s="666"/>
      <c r="DB26" s="666"/>
      <c r="DC26" s="670"/>
      <c r="DD26" s="645">
        <v>13141759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331485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52702594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45791474</v>
      </c>
      <c r="CS27" s="668"/>
      <c r="CT27" s="668"/>
      <c r="CU27" s="668"/>
      <c r="CV27" s="668"/>
      <c r="CW27" s="668"/>
      <c r="CX27" s="668"/>
      <c r="CY27" s="669"/>
      <c r="CZ27" s="641">
        <v>31.9</v>
      </c>
      <c r="DA27" s="666"/>
      <c r="DB27" s="666"/>
      <c r="DC27" s="670"/>
      <c r="DD27" s="645">
        <v>18647501</v>
      </c>
      <c r="DE27" s="668"/>
      <c r="DF27" s="668"/>
      <c r="DG27" s="668"/>
      <c r="DH27" s="668"/>
      <c r="DI27" s="668"/>
      <c r="DJ27" s="668"/>
      <c r="DK27" s="669"/>
      <c r="DL27" s="645">
        <v>13957150</v>
      </c>
      <c r="DM27" s="668"/>
      <c r="DN27" s="668"/>
      <c r="DO27" s="668"/>
      <c r="DP27" s="668"/>
      <c r="DQ27" s="668"/>
      <c r="DR27" s="668"/>
      <c r="DS27" s="668"/>
      <c r="DT27" s="668"/>
      <c r="DU27" s="668"/>
      <c r="DV27" s="669"/>
      <c r="DW27" s="641">
        <v>16.600000000000001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1321316</v>
      </c>
      <c r="S28" s="637"/>
      <c r="T28" s="637"/>
      <c r="U28" s="637"/>
      <c r="V28" s="637"/>
      <c r="W28" s="637"/>
      <c r="X28" s="637"/>
      <c r="Y28" s="638"/>
      <c r="Z28" s="639">
        <v>0.9</v>
      </c>
      <c r="AA28" s="639"/>
      <c r="AB28" s="639"/>
      <c r="AC28" s="639"/>
      <c r="AD28" s="640">
        <v>222031</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10057830</v>
      </c>
      <c r="CS28" s="637"/>
      <c r="CT28" s="637"/>
      <c r="CU28" s="637"/>
      <c r="CV28" s="637"/>
      <c r="CW28" s="637"/>
      <c r="CX28" s="637"/>
      <c r="CY28" s="638"/>
      <c r="CZ28" s="641">
        <v>7</v>
      </c>
      <c r="DA28" s="666"/>
      <c r="DB28" s="666"/>
      <c r="DC28" s="670"/>
      <c r="DD28" s="645">
        <v>10057830</v>
      </c>
      <c r="DE28" s="637"/>
      <c r="DF28" s="637"/>
      <c r="DG28" s="637"/>
      <c r="DH28" s="637"/>
      <c r="DI28" s="637"/>
      <c r="DJ28" s="637"/>
      <c r="DK28" s="638"/>
      <c r="DL28" s="645">
        <v>10057830</v>
      </c>
      <c r="DM28" s="637"/>
      <c r="DN28" s="637"/>
      <c r="DO28" s="637"/>
      <c r="DP28" s="637"/>
      <c r="DQ28" s="637"/>
      <c r="DR28" s="637"/>
      <c r="DS28" s="637"/>
      <c r="DT28" s="637"/>
      <c r="DU28" s="637"/>
      <c r="DV28" s="638"/>
      <c r="DW28" s="641">
        <v>12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1000599</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10057830</v>
      </c>
      <c r="CS29" s="668"/>
      <c r="CT29" s="668"/>
      <c r="CU29" s="668"/>
      <c r="CV29" s="668"/>
      <c r="CW29" s="668"/>
      <c r="CX29" s="668"/>
      <c r="CY29" s="669"/>
      <c r="CZ29" s="641">
        <v>7</v>
      </c>
      <c r="DA29" s="666"/>
      <c r="DB29" s="666"/>
      <c r="DC29" s="670"/>
      <c r="DD29" s="645">
        <v>10057830</v>
      </c>
      <c r="DE29" s="668"/>
      <c r="DF29" s="668"/>
      <c r="DG29" s="668"/>
      <c r="DH29" s="668"/>
      <c r="DI29" s="668"/>
      <c r="DJ29" s="668"/>
      <c r="DK29" s="669"/>
      <c r="DL29" s="645">
        <v>10057830</v>
      </c>
      <c r="DM29" s="668"/>
      <c r="DN29" s="668"/>
      <c r="DO29" s="668"/>
      <c r="DP29" s="668"/>
      <c r="DQ29" s="668"/>
      <c r="DR29" s="668"/>
      <c r="DS29" s="668"/>
      <c r="DT29" s="668"/>
      <c r="DU29" s="668"/>
      <c r="DV29" s="669"/>
      <c r="DW29" s="641">
        <v>12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29417764</v>
      </c>
      <c r="S30" s="637"/>
      <c r="T30" s="637"/>
      <c r="U30" s="637"/>
      <c r="V30" s="637"/>
      <c r="W30" s="637"/>
      <c r="X30" s="637"/>
      <c r="Y30" s="638"/>
      <c r="Z30" s="639">
        <v>19.600000000000001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9764519</v>
      </c>
      <c r="CS30" s="637"/>
      <c r="CT30" s="637"/>
      <c r="CU30" s="637"/>
      <c r="CV30" s="637"/>
      <c r="CW30" s="637"/>
      <c r="CX30" s="637"/>
      <c r="CY30" s="638"/>
      <c r="CZ30" s="641">
        <v>6.8</v>
      </c>
      <c r="DA30" s="666"/>
      <c r="DB30" s="666"/>
      <c r="DC30" s="670"/>
      <c r="DD30" s="645">
        <v>9764519</v>
      </c>
      <c r="DE30" s="637"/>
      <c r="DF30" s="637"/>
      <c r="DG30" s="637"/>
      <c r="DH30" s="637"/>
      <c r="DI30" s="637"/>
      <c r="DJ30" s="637"/>
      <c r="DK30" s="638"/>
      <c r="DL30" s="645">
        <v>9764519</v>
      </c>
      <c r="DM30" s="637"/>
      <c r="DN30" s="637"/>
      <c r="DO30" s="637"/>
      <c r="DP30" s="637"/>
      <c r="DQ30" s="637"/>
      <c r="DR30" s="637"/>
      <c r="DS30" s="637"/>
      <c r="DT30" s="637"/>
      <c r="DU30" s="637"/>
      <c r="DV30" s="638"/>
      <c r="DW30" s="641">
        <v>11.6</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97.9</v>
      </c>
      <c r="BN31" s="680"/>
      <c r="BO31" s="680"/>
      <c r="BP31" s="680"/>
      <c r="BQ31" s="681"/>
      <c r="BR31" s="692">
        <v>99.3</v>
      </c>
      <c r="BS31" s="680"/>
      <c r="BT31" s="680"/>
      <c r="BU31" s="680"/>
      <c r="BV31" s="680"/>
      <c r="BW31" s="680"/>
      <c r="BX31" s="631">
        <v>98</v>
      </c>
      <c r="BY31" s="680"/>
      <c r="BZ31" s="680"/>
      <c r="CA31" s="680"/>
      <c r="CB31" s="681"/>
      <c r="CD31" s="674"/>
      <c r="CE31" s="675"/>
      <c r="CF31" s="633" t="s">
        <v>300</v>
      </c>
      <c r="CG31" s="634"/>
      <c r="CH31" s="634"/>
      <c r="CI31" s="634"/>
      <c r="CJ31" s="634"/>
      <c r="CK31" s="634"/>
      <c r="CL31" s="634"/>
      <c r="CM31" s="634"/>
      <c r="CN31" s="634"/>
      <c r="CO31" s="634"/>
      <c r="CP31" s="634"/>
      <c r="CQ31" s="635"/>
      <c r="CR31" s="636">
        <v>293311</v>
      </c>
      <c r="CS31" s="668"/>
      <c r="CT31" s="668"/>
      <c r="CU31" s="668"/>
      <c r="CV31" s="668"/>
      <c r="CW31" s="668"/>
      <c r="CX31" s="668"/>
      <c r="CY31" s="669"/>
      <c r="CZ31" s="641">
        <v>0.2</v>
      </c>
      <c r="DA31" s="666"/>
      <c r="DB31" s="666"/>
      <c r="DC31" s="670"/>
      <c r="DD31" s="645">
        <v>293311</v>
      </c>
      <c r="DE31" s="668"/>
      <c r="DF31" s="668"/>
      <c r="DG31" s="668"/>
      <c r="DH31" s="668"/>
      <c r="DI31" s="668"/>
      <c r="DJ31" s="668"/>
      <c r="DK31" s="669"/>
      <c r="DL31" s="645">
        <v>293311</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10938562</v>
      </c>
      <c r="S32" s="637"/>
      <c r="T32" s="637"/>
      <c r="U32" s="637"/>
      <c r="V32" s="637"/>
      <c r="W32" s="637"/>
      <c r="X32" s="637"/>
      <c r="Y32" s="638"/>
      <c r="Z32" s="639">
        <v>7.3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97.3</v>
      </c>
      <c r="BN32" s="668"/>
      <c r="BO32" s="668"/>
      <c r="BP32" s="668"/>
      <c r="BQ32" s="691"/>
      <c r="BR32" s="693">
        <v>99.1</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328539</v>
      </c>
      <c r="S33" s="637"/>
      <c r="T33" s="637"/>
      <c r="U33" s="637"/>
      <c r="V33" s="637"/>
      <c r="W33" s="637"/>
      <c r="X33" s="637"/>
      <c r="Y33" s="638"/>
      <c r="Z33" s="639">
        <v>0.2</v>
      </c>
      <c r="AA33" s="639"/>
      <c r="AB33" s="639"/>
      <c r="AC33" s="639"/>
      <c r="AD33" s="640">
        <v>92310</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98.2</v>
      </c>
      <c r="BN33" s="695"/>
      <c r="BO33" s="695"/>
      <c r="BP33" s="695"/>
      <c r="BQ33" s="697"/>
      <c r="BR33" s="694">
        <v>99.5</v>
      </c>
      <c r="BS33" s="695"/>
      <c r="BT33" s="695"/>
      <c r="BU33" s="695"/>
      <c r="BV33" s="695"/>
      <c r="BW33" s="695"/>
      <c r="BX33" s="696">
        <v>98.2</v>
      </c>
      <c r="BY33" s="695"/>
      <c r="BZ33" s="695"/>
      <c r="CA33" s="695"/>
      <c r="CB33" s="697"/>
      <c r="CD33" s="633" t="s">
        <v>307</v>
      </c>
      <c r="CE33" s="634"/>
      <c r="CF33" s="634"/>
      <c r="CG33" s="634"/>
      <c r="CH33" s="634"/>
      <c r="CI33" s="634"/>
      <c r="CJ33" s="634"/>
      <c r="CK33" s="634"/>
      <c r="CL33" s="634"/>
      <c r="CM33" s="634"/>
      <c r="CN33" s="634"/>
      <c r="CO33" s="634"/>
      <c r="CP33" s="634"/>
      <c r="CQ33" s="635"/>
      <c r="CR33" s="636">
        <v>50546892</v>
      </c>
      <c r="CS33" s="668"/>
      <c r="CT33" s="668"/>
      <c r="CU33" s="668"/>
      <c r="CV33" s="668"/>
      <c r="CW33" s="668"/>
      <c r="CX33" s="668"/>
      <c r="CY33" s="669"/>
      <c r="CZ33" s="641">
        <v>35.200000000000003</v>
      </c>
      <c r="DA33" s="666"/>
      <c r="DB33" s="666"/>
      <c r="DC33" s="670"/>
      <c r="DD33" s="645">
        <v>42389063</v>
      </c>
      <c r="DE33" s="668"/>
      <c r="DF33" s="668"/>
      <c r="DG33" s="668"/>
      <c r="DH33" s="668"/>
      <c r="DI33" s="668"/>
      <c r="DJ33" s="668"/>
      <c r="DK33" s="669"/>
      <c r="DL33" s="645">
        <v>31897849</v>
      </c>
      <c r="DM33" s="668"/>
      <c r="DN33" s="668"/>
      <c r="DO33" s="668"/>
      <c r="DP33" s="668"/>
      <c r="DQ33" s="668"/>
      <c r="DR33" s="668"/>
      <c r="DS33" s="668"/>
      <c r="DT33" s="668"/>
      <c r="DU33" s="668"/>
      <c r="DV33" s="669"/>
      <c r="DW33" s="641">
        <v>37.9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143672</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19321987</v>
      </c>
      <c r="CS34" s="637"/>
      <c r="CT34" s="637"/>
      <c r="CU34" s="637"/>
      <c r="CV34" s="637"/>
      <c r="CW34" s="637"/>
      <c r="CX34" s="637"/>
      <c r="CY34" s="638"/>
      <c r="CZ34" s="641">
        <v>13.5</v>
      </c>
      <c r="DA34" s="666"/>
      <c r="DB34" s="666"/>
      <c r="DC34" s="670"/>
      <c r="DD34" s="645">
        <v>15859481</v>
      </c>
      <c r="DE34" s="637"/>
      <c r="DF34" s="637"/>
      <c r="DG34" s="637"/>
      <c r="DH34" s="637"/>
      <c r="DI34" s="637"/>
      <c r="DJ34" s="637"/>
      <c r="DK34" s="638"/>
      <c r="DL34" s="645">
        <v>13437002</v>
      </c>
      <c r="DM34" s="637"/>
      <c r="DN34" s="637"/>
      <c r="DO34" s="637"/>
      <c r="DP34" s="637"/>
      <c r="DQ34" s="637"/>
      <c r="DR34" s="637"/>
      <c r="DS34" s="637"/>
      <c r="DT34" s="637"/>
      <c r="DU34" s="637"/>
      <c r="DV34" s="638"/>
      <c r="DW34" s="641">
        <v>16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5532280</v>
      </c>
      <c r="S35" s="637"/>
      <c r="T35" s="637"/>
      <c r="U35" s="637"/>
      <c r="V35" s="637"/>
      <c r="W35" s="637"/>
      <c r="X35" s="637"/>
      <c r="Y35" s="638"/>
      <c r="Z35" s="639">
        <v>3.7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974883</v>
      </c>
      <c r="CS35" s="668"/>
      <c r="CT35" s="668"/>
      <c r="CU35" s="668"/>
      <c r="CV35" s="668"/>
      <c r="CW35" s="668"/>
      <c r="CX35" s="668"/>
      <c r="CY35" s="669"/>
      <c r="CZ35" s="641">
        <v>0.7</v>
      </c>
      <c r="DA35" s="666"/>
      <c r="DB35" s="666"/>
      <c r="DC35" s="670"/>
      <c r="DD35" s="645">
        <v>921927</v>
      </c>
      <c r="DE35" s="668"/>
      <c r="DF35" s="668"/>
      <c r="DG35" s="668"/>
      <c r="DH35" s="668"/>
      <c r="DI35" s="668"/>
      <c r="DJ35" s="668"/>
      <c r="DK35" s="669"/>
      <c r="DL35" s="645">
        <v>914995</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5329135</v>
      </c>
      <c r="S36" s="637"/>
      <c r="T36" s="637"/>
      <c r="U36" s="637"/>
      <c r="V36" s="637"/>
      <c r="W36" s="637"/>
      <c r="X36" s="637"/>
      <c r="Y36" s="638"/>
      <c r="Z36" s="639">
        <v>3.6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20526739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144190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10727366</v>
      </c>
      <c r="CS36" s="637"/>
      <c r="CT36" s="637"/>
      <c r="CU36" s="637"/>
      <c r="CV36" s="637"/>
      <c r="CW36" s="637"/>
      <c r="CX36" s="637"/>
      <c r="CY36" s="638"/>
      <c r="CZ36" s="641">
        <v>7.5</v>
      </c>
      <c r="DA36" s="666"/>
      <c r="DB36" s="666"/>
      <c r="DC36" s="670"/>
      <c r="DD36" s="645">
        <v>10027500</v>
      </c>
      <c r="DE36" s="637"/>
      <c r="DF36" s="637"/>
      <c r="DG36" s="637"/>
      <c r="DH36" s="637"/>
      <c r="DI36" s="637"/>
      <c r="DJ36" s="637"/>
      <c r="DK36" s="638"/>
      <c r="DL36" s="645">
        <v>6801845</v>
      </c>
      <c r="DM36" s="637"/>
      <c r="DN36" s="637"/>
      <c r="DO36" s="637"/>
      <c r="DP36" s="637"/>
      <c r="DQ36" s="637"/>
      <c r="DR36" s="637"/>
      <c r="DS36" s="637"/>
      <c r="DT36" s="637"/>
      <c r="DU36" s="637"/>
      <c r="DV36" s="638"/>
      <c r="DW36" s="641">
        <v>8.1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3598542</v>
      </c>
      <c r="S37" s="637"/>
      <c r="T37" s="637"/>
      <c r="U37" s="637"/>
      <c r="V37" s="637"/>
      <c r="W37" s="637"/>
      <c r="X37" s="637"/>
      <c r="Y37" s="638"/>
      <c r="Z37" s="639">
        <v>2.4</v>
      </c>
      <c r="AA37" s="639"/>
      <c r="AB37" s="639"/>
      <c r="AC37" s="639"/>
      <c r="AD37" s="640">
        <v>41869</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4569307</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-489850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90679</v>
      </c>
      <c r="CS37" s="668"/>
      <c r="CT37" s="668"/>
      <c r="CU37" s="668"/>
      <c r="CV37" s="668"/>
      <c r="CW37" s="668"/>
      <c r="CX37" s="668"/>
      <c r="CY37" s="669"/>
      <c r="CZ37" s="641">
        <v>0.1</v>
      </c>
      <c r="DA37" s="666"/>
      <c r="DB37" s="666"/>
      <c r="DC37" s="670"/>
      <c r="DD37" s="645">
        <v>90679</v>
      </c>
      <c r="DE37" s="668"/>
      <c r="DF37" s="668"/>
      <c r="DG37" s="668"/>
      <c r="DH37" s="668"/>
      <c r="DI37" s="668"/>
      <c r="DJ37" s="668"/>
      <c r="DK37" s="669"/>
      <c r="DL37" s="645">
        <v>90679</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5402800</v>
      </c>
      <c r="S38" s="637"/>
      <c r="T38" s="637"/>
      <c r="U38" s="637"/>
      <c r="V38" s="637"/>
      <c r="W38" s="637"/>
      <c r="X38" s="637"/>
      <c r="Y38" s="638"/>
      <c r="Z38" s="639">
        <v>3.6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1701603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41259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14165432</v>
      </c>
      <c r="CS38" s="637"/>
      <c r="CT38" s="637"/>
      <c r="CU38" s="637"/>
      <c r="CV38" s="637"/>
      <c r="CW38" s="637"/>
      <c r="CX38" s="637"/>
      <c r="CY38" s="638"/>
      <c r="CZ38" s="641">
        <v>9.9</v>
      </c>
      <c r="DA38" s="666"/>
      <c r="DB38" s="666"/>
      <c r="DC38" s="670"/>
      <c r="DD38" s="645">
        <v>11519525</v>
      </c>
      <c r="DE38" s="637"/>
      <c r="DF38" s="637"/>
      <c r="DG38" s="637"/>
      <c r="DH38" s="637"/>
      <c r="DI38" s="637"/>
      <c r="DJ38" s="637"/>
      <c r="DK38" s="638"/>
      <c r="DL38" s="645">
        <v>10744007</v>
      </c>
      <c r="DM38" s="637"/>
      <c r="DN38" s="637"/>
      <c r="DO38" s="637"/>
      <c r="DP38" s="637"/>
      <c r="DQ38" s="637"/>
      <c r="DR38" s="637"/>
      <c r="DS38" s="637"/>
      <c r="DT38" s="637"/>
      <c r="DU38" s="637"/>
      <c r="DV38" s="638"/>
      <c r="DW38" s="641">
        <v>12.8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90829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60983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4157222</v>
      </c>
      <c r="CS39" s="668"/>
      <c r="CT39" s="668"/>
      <c r="CU39" s="668"/>
      <c r="CV39" s="668"/>
      <c r="CW39" s="668"/>
      <c r="CX39" s="668"/>
      <c r="CY39" s="669"/>
      <c r="CZ39" s="641">
        <v>2.9</v>
      </c>
      <c r="DA39" s="666"/>
      <c r="DB39" s="666"/>
      <c r="DC39" s="670"/>
      <c r="DD39" s="645">
        <v>4043628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429200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90397</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122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1200002</v>
      </c>
      <c r="CS40" s="637"/>
      <c r="CT40" s="637"/>
      <c r="CU40" s="637"/>
      <c r="CV40" s="637"/>
      <c r="CW40" s="637"/>
      <c r="CX40" s="637"/>
      <c r="CY40" s="638"/>
      <c r="CZ40" s="641">
        <v>0.8</v>
      </c>
      <c r="DA40" s="666"/>
      <c r="DB40" s="666"/>
      <c r="DC40" s="670"/>
      <c r="DD40" s="645">
        <v>17002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150101737</v>
      </c>
      <c r="S41" s="709"/>
      <c r="T41" s="709"/>
      <c r="U41" s="709"/>
      <c r="V41" s="709"/>
      <c r="W41" s="709"/>
      <c r="X41" s="709"/>
      <c r="Y41" s="713"/>
      <c r="Z41" s="714">
        <v>100</v>
      </c>
      <c r="AA41" s="714"/>
      <c r="AB41" s="714"/>
      <c r="AC41" s="714"/>
      <c r="AD41" s="715">
        <v>83730065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3043673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11030930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14376730</v>
      </c>
      <c r="CS42" s="668"/>
      <c r="CT42" s="668"/>
      <c r="CU42" s="668"/>
      <c r="CV42" s="668"/>
      <c r="CW42" s="668"/>
      <c r="CX42" s="668"/>
      <c r="CY42" s="669"/>
      <c r="CZ42" s="641">
        <v>10</v>
      </c>
      <c r="DA42" s="666"/>
      <c r="DB42" s="666"/>
      <c r="DC42" s="670"/>
      <c r="DD42" s="645">
        <v>5129766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597258</v>
      </c>
      <c r="CS43" s="668"/>
      <c r="CT43" s="668"/>
      <c r="CU43" s="668"/>
      <c r="CV43" s="668"/>
      <c r="CW43" s="668"/>
      <c r="CX43" s="668"/>
      <c r="CY43" s="669"/>
      <c r="CZ43" s="641">
        <v>0.4</v>
      </c>
      <c r="DA43" s="666"/>
      <c r="DB43" s="666"/>
      <c r="DC43" s="670"/>
      <c r="DD43" s="645">
        <v>597258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14376730</v>
      </c>
      <c r="CS44" s="637"/>
      <c r="CT44" s="637"/>
      <c r="CU44" s="637"/>
      <c r="CV44" s="637"/>
      <c r="CW44" s="637"/>
      <c r="CX44" s="637"/>
      <c r="CY44" s="638"/>
      <c r="CZ44" s="641">
        <v>10</v>
      </c>
      <c r="DA44" s="642"/>
      <c r="DB44" s="642"/>
      <c r="DC44" s="648"/>
      <c r="DD44" s="645">
        <v>5129766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4353316</v>
      </c>
      <c r="CS45" s="668"/>
      <c r="CT45" s="668"/>
      <c r="CU45" s="668"/>
      <c r="CV45" s="668"/>
      <c r="CW45" s="668"/>
      <c r="CX45" s="668"/>
      <c r="CY45" s="669"/>
      <c r="CZ45" s="641">
        <v>3</v>
      </c>
      <c r="DA45" s="666"/>
      <c r="DB45" s="666"/>
      <c r="DC45" s="670"/>
      <c r="DD45" s="645">
        <v>682939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9960906</v>
      </c>
      <c r="CS46" s="637"/>
      <c r="CT46" s="637"/>
      <c r="CU46" s="637"/>
      <c r="CV46" s="637"/>
      <c r="CW46" s="637"/>
      <c r="CX46" s="637"/>
      <c r="CY46" s="638"/>
      <c r="CZ46" s="641">
        <v>6.9</v>
      </c>
      <c r="DA46" s="642"/>
      <c r="DB46" s="642"/>
      <c r="DC46" s="648"/>
      <c r="DD46" s="645">
        <v>4384319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143635209</v>
      </c>
      <c r="CS49" s="695"/>
      <c r="CT49" s="695"/>
      <c r="CU49" s="695"/>
      <c r="CV49" s="695"/>
      <c r="CW49" s="695"/>
      <c r="CX49" s="695"/>
      <c r="CY49" s="724"/>
      <c r="CZ49" s="716">
        <v>100</v>
      </c>
      <c r="DA49" s="725"/>
      <c r="DB49" s="725"/>
      <c r="DC49" s="726"/>
      <c r="DD49" s="727">
        <v>97113158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Le85RYxalpDiVZKK7rTnCcwzCLL2EqxzWyE5ZoF8HhpkkBrg24bwT5Y/dDV1r63Zp3DiDSp4zxkZEGZKWokNw==" saltValue="JV+J/KLTWuS600GHn+Vg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150057</v>
      </c>
      <c r="R7" s="766"/>
      <c r="S7" s="766"/>
      <c r="T7" s="766"/>
      <c r="U7" s="766"/>
      <c r="V7" s="766">
        <v>143608</v>
      </c>
      <c r="W7" s="766"/>
      <c r="X7" s="766"/>
      <c r="Y7" s="766"/>
      <c r="Z7" s="766"/>
      <c r="AA7" s="766">
        <v>6449</v>
      </c>
      <c r="AB7" s="766"/>
      <c r="AC7" s="766"/>
      <c r="AD7" s="766"/>
      <c r="AE7" s="767"/>
      <c r="AF7" s="768">
        <v>6207</v>
      </c>
      <c r="AG7" s="769"/>
      <c r="AH7" s="769"/>
      <c r="AI7" s="769"/>
      <c r="AJ7" s="770"/>
      <c r="AK7" s="771">
        <v>5532</v>
      </c>
      <c r="AL7" s="772"/>
      <c r="AM7" s="772"/>
      <c r="AN7" s="772"/>
      <c r="AO7" s="772"/>
      <c r="AP7" s="772">
        <v>94153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555</v>
      </c>
      <c r="BT7" s="760"/>
      <c r="BU7" s="760"/>
      <c r="BV7" s="760"/>
      <c r="BW7" s="760"/>
      <c r="BX7" s="760"/>
      <c r="BY7" s="760"/>
      <c r="BZ7" s="760"/>
      <c r="CA7" s="760"/>
      <c r="CB7" s="760"/>
      <c r="CC7" s="760"/>
      <c r="CD7" s="760"/>
      <c r="CE7" s="760"/>
      <c r="CF7" s="760"/>
      <c r="CG7" s="775"/>
      <c r="CH7" s="756">
        <v>0</v>
      </c>
      <c r="CI7" s="757"/>
      <c r="CJ7" s="757"/>
      <c r="CK7" s="757"/>
      <c r="CL7" s="758"/>
      <c r="CM7" s="756">
        <v>10</v>
      </c>
      <c r="CN7" s="757"/>
      <c r="CO7" s="757"/>
      <c r="CP7" s="757"/>
      <c r="CQ7" s="758"/>
      <c r="CR7" s="756">
        <v>10</v>
      </c>
      <c r="CS7" s="757"/>
      <c r="CT7" s="757"/>
      <c r="CU7" s="757"/>
      <c r="CV7" s="758"/>
      <c r="CW7" s="756">
        <v>52</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23</v>
      </c>
      <c r="R8" s="797"/>
      <c r="S8" s="797"/>
      <c r="T8" s="797"/>
      <c r="U8" s="797"/>
      <c r="V8" s="797">
        <v>6</v>
      </c>
      <c r="W8" s="797"/>
      <c r="X8" s="797"/>
      <c r="Y8" s="797"/>
      <c r="Z8" s="797"/>
      <c r="AA8" s="797">
        <v>17</v>
      </c>
      <c r="AB8" s="797"/>
      <c r="AC8" s="797"/>
      <c r="AD8" s="797"/>
      <c r="AE8" s="798"/>
      <c r="AF8" s="799">
        <v>17</v>
      </c>
      <c r="AG8" s="800"/>
      <c r="AH8" s="800"/>
      <c r="AI8" s="800"/>
      <c r="AJ8" s="801"/>
      <c r="AK8" s="782">
        <v>3</v>
      </c>
      <c r="AL8" s="783"/>
      <c r="AM8" s="783"/>
      <c r="AN8" s="783"/>
      <c r="AO8" s="783"/>
      <c r="AP8" s="783">
        <v>28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556</v>
      </c>
      <c r="BT8" s="787"/>
      <c r="BU8" s="787"/>
      <c r="BV8" s="787"/>
      <c r="BW8" s="787"/>
      <c r="BX8" s="787"/>
      <c r="BY8" s="787"/>
      <c r="BZ8" s="787"/>
      <c r="CA8" s="787"/>
      <c r="CB8" s="787"/>
      <c r="CC8" s="787"/>
      <c r="CD8" s="787"/>
      <c r="CE8" s="787"/>
      <c r="CF8" s="787"/>
      <c r="CG8" s="788"/>
      <c r="CH8" s="789">
        <v>13</v>
      </c>
      <c r="CI8" s="790"/>
      <c r="CJ8" s="790"/>
      <c r="CK8" s="790"/>
      <c r="CL8" s="791"/>
      <c r="CM8" s="789">
        <v>672</v>
      </c>
      <c r="CN8" s="790"/>
      <c r="CO8" s="790"/>
      <c r="CP8" s="790"/>
      <c r="CQ8" s="791"/>
      <c r="CR8" s="789">
        <v>429</v>
      </c>
      <c r="CS8" s="790"/>
      <c r="CT8" s="790"/>
      <c r="CU8" s="790"/>
      <c r="CV8" s="791"/>
      <c r="CW8" s="789" t="s">
        <v>550</v>
      </c>
      <c r="CX8" s="790"/>
      <c r="CY8" s="790"/>
      <c r="CZ8" s="790"/>
      <c r="DA8" s="791"/>
      <c r="DB8" s="789">
        <v>426</v>
      </c>
      <c r="DC8" s="790"/>
      <c r="DD8" s="790"/>
      <c r="DE8" s="790"/>
      <c r="DF8" s="791"/>
      <c r="DG8" s="789" t="s">
        <v>550</v>
      </c>
      <c r="DH8" s="790"/>
      <c r="DI8" s="790"/>
      <c r="DJ8" s="790"/>
      <c r="DK8" s="791"/>
      <c r="DL8" s="789" t="s">
        <v>550</v>
      </c>
      <c r="DM8" s="790"/>
      <c r="DN8" s="790"/>
      <c r="DO8" s="790"/>
      <c r="DP8" s="791"/>
      <c r="DQ8" s="789" t="s">
        <v>550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557</v>
      </c>
      <c r="BS9" s="786" t="s">
        <v>558</v>
      </c>
      <c r="BT9" s="787"/>
      <c r="BU9" s="787"/>
      <c r="BV9" s="787"/>
      <c r="BW9" s="787"/>
      <c r="BX9" s="787"/>
      <c r="BY9" s="787"/>
      <c r="BZ9" s="787"/>
      <c r="CA9" s="787"/>
      <c r="CB9" s="787"/>
      <c r="CC9" s="787"/>
      <c r="CD9" s="787"/>
      <c r="CE9" s="787"/>
      <c r="CF9" s="787"/>
      <c r="CG9" s="788"/>
      <c r="CH9" s="789">
        <v>3</v>
      </c>
      <c r="CI9" s="790"/>
      <c r="CJ9" s="790"/>
      <c r="CK9" s="790"/>
      <c r="CL9" s="791"/>
      <c r="CM9" s="789">
        <v>106</v>
      </c>
      <c r="CN9" s="790"/>
      <c r="CO9" s="790"/>
      <c r="CP9" s="790"/>
      <c r="CQ9" s="791"/>
      <c r="CR9" s="789">
        <v>10</v>
      </c>
      <c r="CS9" s="790"/>
      <c r="CT9" s="790"/>
      <c r="CU9" s="790"/>
      <c r="CV9" s="791"/>
      <c r="CW9" s="789">
        <v>1</v>
      </c>
      <c r="CX9" s="790"/>
      <c r="CY9" s="790"/>
      <c r="CZ9" s="790"/>
      <c r="DA9" s="791"/>
      <c r="DB9" s="789">
        <v>763</v>
      </c>
      <c r="DC9" s="790"/>
      <c r="DD9" s="790"/>
      <c r="DE9" s="790"/>
      <c r="DF9" s="791"/>
      <c r="DG9" s="789">
        <v>379</v>
      </c>
      <c r="DH9" s="790"/>
      <c r="DI9" s="790"/>
      <c r="DJ9" s="790"/>
      <c r="DK9" s="791"/>
      <c r="DL9" s="789" t="s">
        <v>550</v>
      </c>
      <c r="DM9" s="790"/>
      <c r="DN9" s="790"/>
      <c r="DO9" s="790"/>
      <c r="DP9" s="791"/>
      <c r="DQ9" s="789">
        <v>79</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559</v>
      </c>
      <c r="BT10" s="787"/>
      <c r="BU10" s="787"/>
      <c r="BV10" s="787"/>
      <c r="BW10" s="787"/>
      <c r="BX10" s="787"/>
      <c r="BY10" s="787"/>
      <c r="BZ10" s="787"/>
      <c r="CA10" s="787"/>
      <c r="CB10" s="787"/>
      <c r="CC10" s="787"/>
      <c r="CD10" s="787"/>
      <c r="CE10" s="787"/>
      <c r="CF10" s="787"/>
      <c r="CG10" s="788"/>
      <c r="CH10" s="789">
        <v>19</v>
      </c>
      <c r="CI10" s="790"/>
      <c r="CJ10" s="790"/>
      <c r="CK10" s="790"/>
      <c r="CL10" s="791"/>
      <c r="CM10" s="789">
        <v>113</v>
      </c>
      <c r="CN10" s="790"/>
      <c r="CO10" s="790"/>
      <c r="CP10" s="790"/>
      <c r="CQ10" s="791"/>
      <c r="CR10" s="789">
        <v>51</v>
      </c>
      <c r="CS10" s="790"/>
      <c r="CT10" s="790"/>
      <c r="CU10" s="790"/>
      <c r="CV10" s="791"/>
      <c r="CW10" s="789" t="s">
        <v>554</v>
      </c>
      <c r="CX10" s="790"/>
      <c r="CY10" s="790"/>
      <c r="CZ10" s="790"/>
      <c r="DA10" s="791"/>
      <c r="DB10" s="789" t="s">
        <v>554</v>
      </c>
      <c r="DC10" s="790"/>
      <c r="DD10" s="790"/>
      <c r="DE10" s="790"/>
      <c r="DF10" s="791"/>
      <c r="DG10" s="789" t="s">
        <v>554</v>
      </c>
      <c r="DH10" s="790"/>
      <c r="DI10" s="790"/>
      <c r="DJ10" s="790"/>
      <c r="DK10" s="791"/>
      <c r="DL10" s="789" t="s">
        <v>554</v>
      </c>
      <c r="DM10" s="790"/>
      <c r="DN10" s="790"/>
      <c r="DO10" s="790"/>
      <c r="DP10" s="791"/>
      <c r="DQ10" s="789" t="s">
        <v>554</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150078</v>
      </c>
      <c r="R23" s="806"/>
      <c r="S23" s="806"/>
      <c r="T23" s="806"/>
      <c r="U23" s="806"/>
      <c r="V23" s="806">
        <v>143611</v>
      </c>
      <c r="W23" s="806"/>
      <c r="X23" s="806"/>
      <c r="Y23" s="806"/>
      <c r="Z23" s="806"/>
      <c r="AA23" s="806">
        <v>6467</v>
      </c>
      <c r="AB23" s="806"/>
      <c r="AC23" s="806"/>
      <c r="AD23" s="806"/>
      <c r="AE23" s="807"/>
      <c r="AF23" s="808">
        <v>6225</v>
      </c>
      <c r="AG23" s="806"/>
      <c r="AH23" s="806"/>
      <c r="AI23" s="806"/>
      <c r="AJ23" s="809"/>
      <c r="AK23" s="810"/>
      <c r="AL23" s="811"/>
      <c r="AM23" s="811"/>
      <c r="AN23" s="811"/>
      <c r="AO23" s="811"/>
      <c r="AP23" s="806">
        <v>94181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33950</v>
      </c>
      <c r="R28" s="836"/>
      <c r="S28" s="836"/>
      <c r="T28" s="836"/>
      <c r="U28" s="836"/>
      <c r="V28" s="836">
        <v>33806</v>
      </c>
      <c r="W28" s="836"/>
      <c r="X28" s="836"/>
      <c r="Y28" s="836"/>
      <c r="Z28" s="836"/>
      <c r="AA28" s="836">
        <v>144</v>
      </c>
      <c r="AB28" s="836"/>
      <c r="AC28" s="836"/>
      <c r="AD28" s="836"/>
      <c r="AE28" s="837"/>
      <c r="AF28" s="838">
        <v>144</v>
      </c>
      <c r="AG28" s="836"/>
      <c r="AH28" s="836"/>
      <c r="AI28" s="836"/>
      <c r="AJ28" s="839"/>
      <c r="AK28" s="840">
        <v>3044</v>
      </c>
      <c r="AL28" s="841"/>
      <c r="AM28" s="841"/>
      <c r="AN28" s="841"/>
      <c r="AO28" s="841"/>
      <c r="AP28" s="841" t="s">
        <v>550</v>
      </c>
      <c r="AQ28" s="841"/>
      <c r="AR28" s="841"/>
      <c r="AS28" s="841"/>
      <c r="AT28" s="841"/>
      <c r="AU28" s="841" t="s">
        <v>550</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34993</v>
      </c>
      <c r="R29" s="797"/>
      <c r="S29" s="797"/>
      <c r="T29" s="797"/>
      <c r="U29" s="797"/>
      <c r="V29" s="797">
        <v>34355</v>
      </c>
      <c r="W29" s="797"/>
      <c r="X29" s="797"/>
      <c r="Y29" s="797"/>
      <c r="Z29" s="797"/>
      <c r="AA29" s="797">
        <v>638</v>
      </c>
      <c r="AB29" s="797"/>
      <c r="AC29" s="797"/>
      <c r="AD29" s="797"/>
      <c r="AE29" s="798"/>
      <c r="AF29" s="799">
        <v>638</v>
      </c>
      <c r="AG29" s="800"/>
      <c r="AH29" s="800"/>
      <c r="AI29" s="800"/>
      <c r="AJ29" s="801"/>
      <c r="AK29" s="847">
        <v>5357</v>
      </c>
      <c r="AL29" s="843"/>
      <c r="AM29" s="843"/>
      <c r="AN29" s="843"/>
      <c r="AO29" s="843"/>
      <c r="AP29" s="843" t="s">
        <v>550</v>
      </c>
      <c r="AQ29" s="843"/>
      <c r="AR29" s="843"/>
      <c r="AS29" s="843"/>
      <c r="AT29" s="843"/>
      <c r="AU29" s="843" t="s">
        <v>550</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6889</v>
      </c>
      <c r="R30" s="797"/>
      <c r="S30" s="797"/>
      <c r="T30" s="797"/>
      <c r="U30" s="797"/>
      <c r="V30" s="797">
        <v>6781</v>
      </c>
      <c r="W30" s="797"/>
      <c r="X30" s="797"/>
      <c r="Y30" s="797"/>
      <c r="Z30" s="797"/>
      <c r="AA30" s="797">
        <v>108</v>
      </c>
      <c r="AB30" s="797"/>
      <c r="AC30" s="797"/>
      <c r="AD30" s="797"/>
      <c r="AE30" s="798"/>
      <c r="AF30" s="799">
        <v>108</v>
      </c>
      <c r="AG30" s="800"/>
      <c r="AH30" s="800"/>
      <c r="AI30" s="800"/>
      <c r="AJ30" s="801"/>
      <c r="AK30" s="847">
        <v>1336</v>
      </c>
      <c r="AL30" s="843"/>
      <c r="AM30" s="843"/>
      <c r="AN30" s="843"/>
      <c r="AO30" s="843"/>
      <c r="AP30" s="843"/>
      <c r="AQ30" s="843"/>
      <c r="AR30" s="843"/>
      <c r="AS30" s="843"/>
      <c r="AT30" s="843"/>
      <c r="AU30" s="843" t="s">
        <v>550</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125</v>
      </c>
      <c r="R31" s="797"/>
      <c r="S31" s="797"/>
      <c r="T31" s="797"/>
      <c r="U31" s="797"/>
      <c r="V31" s="797">
        <v>120</v>
      </c>
      <c r="W31" s="797"/>
      <c r="X31" s="797"/>
      <c r="Y31" s="797"/>
      <c r="Z31" s="797"/>
      <c r="AA31" s="797">
        <v>5</v>
      </c>
      <c r="AB31" s="797"/>
      <c r="AC31" s="797"/>
      <c r="AD31" s="797"/>
      <c r="AE31" s="798"/>
      <c r="AF31" s="799">
        <v>5</v>
      </c>
      <c r="AG31" s="800"/>
      <c r="AH31" s="800"/>
      <c r="AI31" s="800"/>
      <c r="AJ31" s="801"/>
      <c r="AK31" s="847" t="s">
        <v>550</v>
      </c>
      <c r="AL31" s="843"/>
      <c r="AM31" s="843"/>
      <c r="AN31" s="843"/>
      <c r="AO31" s="843"/>
      <c r="AP31" s="848" t="s">
        <v>550</v>
      </c>
      <c r="AQ31" s="849"/>
      <c r="AR31" s="849"/>
      <c r="AS31" s="849"/>
      <c r="AT31" s="847"/>
      <c r="AU31" s="843" t="s">
        <v>550</v>
      </c>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5104</v>
      </c>
      <c r="R32" s="797"/>
      <c r="S32" s="797"/>
      <c r="T32" s="797"/>
      <c r="U32" s="797"/>
      <c r="V32" s="797">
        <v>5134</v>
      </c>
      <c r="W32" s="797"/>
      <c r="X32" s="797"/>
      <c r="Y32" s="797"/>
      <c r="Z32" s="797"/>
      <c r="AA32" s="797">
        <v>-30</v>
      </c>
      <c r="AB32" s="797"/>
      <c r="AC32" s="797"/>
      <c r="AD32" s="797"/>
      <c r="AE32" s="798"/>
      <c r="AF32" s="799">
        <v>2307</v>
      </c>
      <c r="AG32" s="800"/>
      <c r="AH32" s="800"/>
      <c r="AI32" s="800"/>
      <c r="AJ32" s="801"/>
      <c r="AK32" s="847">
        <v>90</v>
      </c>
      <c r="AL32" s="843"/>
      <c r="AM32" s="843"/>
      <c r="AN32" s="843"/>
      <c r="AO32" s="843"/>
      <c r="AP32" s="843">
        <v>25444</v>
      </c>
      <c r="AQ32" s="843"/>
      <c r="AR32" s="843"/>
      <c r="AS32" s="843"/>
      <c r="AT32" s="843"/>
      <c r="AU32" s="843">
        <v>153</v>
      </c>
      <c r="AV32" s="843"/>
      <c r="AW32" s="843"/>
      <c r="AX32" s="843"/>
      <c r="AY32" s="843"/>
      <c r="AZ32" s="844" t="s">
        <v>554</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25972</v>
      </c>
      <c r="R33" s="797"/>
      <c r="S33" s="797"/>
      <c r="T33" s="797"/>
      <c r="U33" s="797"/>
      <c r="V33" s="797">
        <v>27245</v>
      </c>
      <c r="W33" s="797"/>
      <c r="X33" s="797"/>
      <c r="Y33" s="797"/>
      <c r="Z33" s="797"/>
      <c r="AA33" s="797">
        <v>-1273</v>
      </c>
      <c r="AB33" s="797"/>
      <c r="AC33" s="797"/>
      <c r="AD33" s="797"/>
      <c r="AE33" s="798"/>
      <c r="AF33" s="799">
        <v>7908</v>
      </c>
      <c r="AG33" s="800"/>
      <c r="AH33" s="800"/>
      <c r="AI33" s="800"/>
      <c r="AJ33" s="801"/>
      <c r="AK33" s="847">
        <v>1699</v>
      </c>
      <c r="AL33" s="843"/>
      <c r="AM33" s="843"/>
      <c r="AN33" s="843"/>
      <c r="AO33" s="843"/>
      <c r="AP33" s="843">
        <v>10766</v>
      </c>
      <c r="AQ33" s="843"/>
      <c r="AR33" s="843"/>
      <c r="AS33" s="843"/>
      <c r="AT33" s="843"/>
      <c r="AU33" s="843">
        <v>6050</v>
      </c>
      <c r="AV33" s="843"/>
      <c r="AW33" s="843"/>
      <c r="AX33" s="843"/>
      <c r="AY33" s="843"/>
      <c r="AZ33" s="844" t="s">
        <v>554</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7914</v>
      </c>
      <c r="R34" s="797"/>
      <c r="S34" s="797"/>
      <c r="T34" s="797"/>
      <c r="U34" s="797"/>
      <c r="V34" s="797">
        <v>7818</v>
      </c>
      <c r="W34" s="797"/>
      <c r="X34" s="797"/>
      <c r="Y34" s="797"/>
      <c r="Z34" s="797"/>
      <c r="AA34" s="797">
        <v>96</v>
      </c>
      <c r="AB34" s="797"/>
      <c r="AC34" s="797"/>
      <c r="AD34" s="797"/>
      <c r="AE34" s="798"/>
      <c r="AF34" s="799">
        <v>5226</v>
      </c>
      <c r="AG34" s="800"/>
      <c r="AH34" s="800"/>
      <c r="AI34" s="800"/>
      <c r="AJ34" s="801"/>
      <c r="AK34" s="847">
        <v>4569</v>
      </c>
      <c r="AL34" s="843"/>
      <c r="AM34" s="843"/>
      <c r="AN34" s="843"/>
      <c r="AO34" s="843"/>
      <c r="AP34" s="843">
        <v>68528</v>
      </c>
      <c r="AQ34" s="843"/>
      <c r="AR34" s="843"/>
      <c r="AS34" s="843"/>
      <c r="AT34" s="843"/>
      <c r="AU34" s="843">
        <v>46325</v>
      </c>
      <c r="AV34" s="843"/>
      <c r="AW34" s="843"/>
      <c r="AX34" s="843"/>
      <c r="AY34" s="843"/>
      <c r="AZ34" s="844" t="s">
        <v>554</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139</v>
      </c>
      <c r="R35" s="797"/>
      <c r="S35" s="797"/>
      <c r="T35" s="797"/>
      <c r="U35" s="797"/>
      <c r="V35" s="797">
        <v>139</v>
      </c>
      <c r="W35" s="797"/>
      <c r="X35" s="797"/>
      <c r="Y35" s="797"/>
      <c r="Z35" s="797"/>
      <c r="AA35" s="797" t="s">
        <v>550</v>
      </c>
      <c r="AB35" s="797"/>
      <c r="AC35" s="797"/>
      <c r="AD35" s="797"/>
      <c r="AE35" s="798"/>
      <c r="AF35" s="799" t="s">
        <v>122</v>
      </c>
      <c r="AG35" s="800"/>
      <c r="AH35" s="800"/>
      <c r="AI35" s="800"/>
      <c r="AJ35" s="801"/>
      <c r="AK35" s="847">
        <v>91</v>
      </c>
      <c r="AL35" s="843"/>
      <c r="AM35" s="843"/>
      <c r="AN35" s="843"/>
      <c r="AO35" s="843"/>
      <c r="AP35" s="843" t="s">
        <v>550</v>
      </c>
      <c r="AQ35" s="843"/>
      <c r="AR35" s="843"/>
      <c r="AS35" s="843"/>
      <c r="AT35" s="843"/>
      <c r="AU35" s="843" t="s">
        <v>550</v>
      </c>
      <c r="AV35" s="843"/>
      <c r="AW35" s="843"/>
      <c r="AX35" s="843"/>
      <c r="AY35" s="843"/>
      <c r="AZ35" s="844" t="s">
        <v>554</v>
      </c>
      <c r="BA35" s="844"/>
      <c r="BB35" s="844"/>
      <c r="BC35" s="844"/>
      <c r="BD35" s="844"/>
      <c r="BE35" s="845" t="s">
        <v>398</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0"/>
      <c r="R50" s="851"/>
      <c r="S50" s="851"/>
      <c r="T50" s="851"/>
      <c r="U50" s="851"/>
      <c r="V50" s="851"/>
      <c r="W50" s="851"/>
      <c r="X50" s="851"/>
      <c r="Y50" s="851"/>
      <c r="Z50" s="851"/>
      <c r="AA50" s="851"/>
      <c r="AB50" s="851"/>
      <c r="AC50" s="851"/>
      <c r="AD50" s="851"/>
      <c r="AE50" s="852"/>
      <c r="AF50" s="799"/>
      <c r="AG50" s="800"/>
      <c r="AH50" s="800"/>
      <c r="AI50" s="800"/>
      <c r="AJ50" s="801"/>
      <c r="AK50" s="854"/>
      <c r="AL50" s="851"/>
      <c r="AM50" s="851"/>
      <c r="AN50" s="851"/>
      <c r="AO50" s="851"/>
      <c r="AP50" s="851"/>
      <c r="AQ50" s="851"/>
      <c r="AR50" s="851"/>
      <c r="AS50" s="851"/>
      <c r="AT50" s="851"/>
      <c r="AU50" s="851"/>
      <c r="AV50" s="851"/>
      <c r="AW50" s="851"/>
      <c r="AX50" s="851"/>
      <c r="AY50" s="851"/>
      <c r="AZ50" s="853"/>
      <c r="BA50" s="853"/>
      <c r="BB50" s="853"/>
      <c r="BC50" s="853"/>
      <c r="BD50" s="853"/>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0"/>
      <c r="R51" s="851"/>
      <c r="S51" s="851"/>
      <c r="T51" s="851"/>
      <c r="U51" s="851"/>
      <c r="V51" s="851"/>
      <c r="W51" s="851"/>
      <c r="X51" s="851"/>
      <c r="Y51" s="851"/>
      <c r="Z51" s="851"/>
      <c r="AA51" s="851"/>
      <c r="AB51" s="851"/>
      <c r="AC51" s="851"/>
      <c r="AD51" s="851"/>
      <c r="AE51" s="852"/>
      <c r="AF51" s="799"/>
      <c r="AG51" s="800"/>
      <c r="AH51" s="800"/>
      <c r="AI51" s="800"/>
      <c r="AJ51" s="801"/>
      <c r="AK51" s="854"/>
      <c r="AL51" s="851"/>
      <c r="AM51" s="851"/>
      <c r="AN51" s="851"/>
      <c r="AO51" s="851"/>
      <c r="AP51" s="851"/>
      <c r="AQ51" s="851"/>
      <c r="AR51" s="851"/>
      <c r="AS51" s="851"/>
      <c r="AT51" s="851"/>
      <c r="AU51" s="851"/>
      <c r="AV51" s="851"/>
      <c r="AW51" s="851"/>
      <c r="AX51" s="851"/>
      <c r="AY51" s="851"/>
      <c r="AZ51" s="853"/>
      <c r="BA51" s="853"/>
      <c r="BB51" s="853"/>
      <c r="BC51" s="853"/>
      <c r="BD51" s="853"/>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0"/>
      <c r="R52" s="851"/>
      <c r="S52" s="851"/>
      <c r="T52" s="851"/>
      <c r="U52" s="851"/>
      <c r="V52" s="851"/>
      <c r="W52" s="851"/>
      <c r="X52" s="851"/>
      <c r="Y52" s="851"/>
      <c r="Z52" s="851"/>
      <c r="AA52" s="851"/>
      <c r="AB52" s="851"/>
      <c r="AC52" s="851"/>
      <c r="AD52" s="851"/>
      <c r="AE52" s="852"/>
      <c r="AF52" s="799"/>
      <c r="AG52" s="800"/>
      <c r="AH52" s="800"/>
      <c r="AI52" s="800"/>
      <c r="AJ52" s="801"/>
      <c r="AK52" s="854"/>
      <c r="AL52" s="851"/>
      <c r="AM52" s="851"/>
      <c r="AN52" s="851"/>
      <c r="AO52" s="851"/>
      <c r="AP52" s="851"/>
      <c r="AQ52" s="851"/>
      <c r="AR52" s="851"/>
      <c r="AS52" s="851"/>
      <c r="AT52" s="851"/>
      <c r="AU52" s="851"/>
      <c r="AV52" s="851"/>
      <c r="AW52" s="851"/>
      <c r="AX52" s="851"/>
      <c r="AY52" s="851"/>
      <c r="AZ52" s="853"/>
      <c r="BA52" s="853"/>
      <c r="BB52" s="853"/>
      <c r="BC52" s="853"/>
      <c r="BD52" s="853"/>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0"/>
      <c r="R53" s="851"/>
      <c r="S53" s="851"/>
      <c r="T53" s="851"/>
      <c r="U53" s="851"/>
      <c r="V53" s="851"/>
      <c r="W53" s="851"/>
      <c r="X53" s="851"/>
      <c r="Y53" s="851"/>
      <c r="Z53" s="851"/>
      <c r="AA53" s="851"/>
      <c r="AB53" s="851"/>
      <c r="AC53" s="851"/>
      <c r="AD53" s="851"/>
      <c r="AE53" s="852"/>
      <c r="AF53" s="799"/>
      <c r="AG53" s="800"/>
      <c r="AH53" s="800"/>
      <c r="AI53" s="800"/>
      <c r="AJ53" s="801"/>
      <c r="AK53" s="854"/>
      <c r="AL53" s="851"/>
      <c r="AM53" s="851"/>
      <c r="AN53" s="851"/>
      <c r="AO53" s="851"/>
      <c r="AP53" s="851"/>
      <c r="AQ53" s="851"/>
      <c r="AR53" s="851"/>
      <c r="AS53" s="851"/>
      <c r="AT53" s="851"/>
      <c r="AU53" s="851"/>
      <c r="AV53" s="851"/>
      <c r="AW53" s="851"/>
      <c r="AX53" s="851"/>
      <c r="AY53" s="851"/>
      <c r="AZ53" s="853"/>
      <c r="BA53" s="853"/>
      <c r="BB53" s="853"/>
      <c r="BC53" s="853"/>
      <c r="BD53" s="853"/>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0"/>
      <c r="R54" s="851"/>
      <c r="S54" s="851"/>
      <c r="T54" s="851"/>
      <c r="U54" s="851"/>
      <c r="V54" s="851"/>
      <c r="W54" s="851"/>
      <c r="X54" s="851"/>
      <c r="Y54" s="851"/>
      <c r="Z54" s="851"/>
      <c r="AA54" s="851"/>
      <c r="AB54" s="851"/>
      <c r="AC54" s="851"/>
      <c r="AD54" s="851"/>
      <c r="AE54" s="852"/>
      <c r="AF54" s="799"/>
      <c r="AG54" s="800"/>
      <c r="AH54" s="800"/>
      <c r="AI54" s="800"/>
      <c r="AJ54" s="801"/>
      <c r="AK54" s="854"/>
      <c r="AL54" s="851"/>
      <c r="AM54" s="851"/>
      <c r="AN54" s="851"/>
      <c r="AO54" s="851"/>
      <c r="AP54" s="851"/>
      <c r="AQ54" s="851"/>
      <c r="AR54" s="851"/>
      <c r="AS54" s="851"/>
      <c r="AT54" s="851"/>
      <c r="AU54" s="851"/>
      <c r="AV54" s="851"/>
      <c r="AW54" s="851"/>
      <c r="AX54" s="851"/>
      <c r="AY54" s="851"/>
      <c r="AZ54" s="853"/>
      <c r="BA54" s="853"/>
      <c r="BB54" s="853"/>
      <c r="BC54" s="853"/>
      <c r="BD54" s="853"/>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0"/>
      <c r="R55" s="851"/>
      <c r="S55" s="851"/>
      <c r="T55" s="851"/>
      <c r="U55" s="851"/>
      <c r="V55" s="851"/>
      <c r="W55" s="851"/>
      <c r="X55" s="851"/>
      <c r="Y55" s="851"/>
      <c r="Z55" s="851"/>
      <c r="AA55" s="851"/>
      <c r="AB55" s="851"/>
      <c r="AC55" s="851"/>
      <c r="AD55" s="851"/>
      <c r="AE55" s="852"/>
      <c r="AF55" s="799"/>
      <c r="AG55" s="800"/>
      <c r="AH55" s="800"/>
      <c r="AI55" s="800"/>
      <c r="AJ55" s="801"/>
      <c r="AK55" s="854"/>
      <c r="AL55" s="851"/>
      <c r="AM55" s="851"/>
      <c r="AN55" s="851"/>
      <c r="AO55" s="851"/>
      <c r="AP55" s="851"/>
      <c r="AQ55" s="851"/>
      <c r="AR55" s="851"/>
      <c r="AS55" s="851"/>
      <c r="AT55" s="851"/>
      <c r="AU55" s="851"/>
      <c r="AV55" s="851"/>
      <c r="AW55" s="851"/>
      <c r="AX55" s="851"/>
      <c r="AY55" s="851"/>
      <c r="AZ55" s="853"/>
      <c r="BA55" s="853"/>
      <c r="BB55" s="853"/>
      <c r="BC55" s="853"/>
      <c r="BD55" s="853"/>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0"/>
      <c r="R56" s="851"/>
      <c r="S56" s="851"/>
      <c r="T56" s="851"/>
      <c r="U56" s="851"/>
      <c r="V56" s="851"/>
      <c r="W56" s="851"/>
      <c r="X56" s="851"/>
      <c r="Y56" s="851"/>
      <c r="Z56" s="851"/>
      <c r="AA56" s="851"/>
      <c r="AB56" s="851"/>
      <c r="AC56" s="851"/>
      <c r="AD56" s="851"/>
      <c r="AE56" s="852"/>
      <c r="AF56" s="799"/>
      <c r="AG56" s="800"/>
      <c r="AH56" s="800"/>
      <c r="AI56" s="800"/>
      <c r="AJ56" s="801"/>
      <c r="AK56" s="854"/>
      <c r="AL56" s="851"/>
      <c r="AM56" s="851"/>
      <c r="AN56" s="851"/>
      <c r="AO56" s="851"/>
      <c r="AP56" s="851"/>
      <c r="AQ56" s="851"/>
      <c r="AR56" s="851"/>
      <c r="AS56" s="851"/>
      <c r="AT56" s="851"/>
      <c r="AU56" s="851"/>
      <c r="AV56" s="851"/>
      <c r="AW56" s="851"/>
      <c r="AX56" s="851"/>
      <c r="AY56" s="851"/>
      <c r="AZ56" s="853"/>
      <c r="BA56" s="853"/>
      <c r="BB56" s="853"/>
      <c r="BC56" s="853"/>
      <c r="BD56" s="853"/>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0"/>
      <c r="R57" s="851"/>
      <c r="S57" s="851"/>
      <c r="T57" s="851"/>
      <c r="U57" s="851"/>
      <c r="V57" s="851"/>
      <c r="W57" s="851"/>
      <c r="X57" s="851"/>
      <c r="Y57" s="851"/>
      <c r="Z57" s="851"/>
      <c r="AA57" s="851"/>
      <c r="AB57" s="851"/>
      <c r="AC57" s="851"/>
      <c r="AD57" s="851"/>
      <c r="AE57" s="852"/>
      <c r="AF57" s="799"/>
      <c r="AG57" s="800"/>
      <c r="AH57" s="800"/>
      <c r="AI57" s="800"/>
      <c r="AJ57" s="801"/>
      <c r="AK57" s="854"/>
      <c r="AL57" s="851"/>
      <c r="AM57" s="851"/>
      <c r="AN57" s="851"/>
      <c r="AO57" s="851"/>
      <c r="AP57" s="851"/>
      <c r="AQ57" s="851"/>
      <c r="AR57" s="851"/>
      <c r="AS57" s="851"/>
      <c r="AT57" s="851"/>
      <c r="AU57" s="851"/>
      <c r="AV57" s="851"/>
      <c r="AW57" s="851"/>
      <c r="AX57" s="851"/>
      <c r="AY57" s="851"/>
      <c r="AZ57" s="853"/>
      <c r="BA57" s="853"/>
      <c r="BB57" s="853"/>
      <c r="BC57" s="853"/>
      <c r="BD57" s="853"/>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0"/>
      <c r="R58" s="851"/>
      <c r="S58" s="851"/>
      <c r="T58" s="851"/>
      <c r="U58" s="851"/>
      <c r="V58" s="851"/>
      <c r="W58" s="851"/>
      <c r="X58" s="851"/>
      <c r="Y58" s="851"/>
      <c r="Z58" s="851"/>
      <c r="AA58" s="851"/>
      <c r="AB58" s="851"/>
      <c r="AC58" s="851"/>
      <c r="AD58" s="851"/>
      <c r="AE58" s="852"/>
      <c r="AF58" s="799"/>
      <c r="AG58" s="800"/>
      <c r="AH58" s="800"/>
      <c r="AI58" s="800"/>
      <c r="AJ58" s="801"/>
      <c r="AK58" s="854"/>
      <c r="AL58" s="851"/>
      <c r="AM58" s="851"/>
      <c r="AN58" s="851"/>
      <c r="AO58" s="851"/>
      <c r="AP58" s="851"/>
      <c r="AQ58" s="851"/>
      <c r="AR58" s="851"/>
      <c r="AS58" s="851"/>
      <c r="AT58" s="851"/>
      <c r="AU58" s="851"/>
      <c r="AV58" s="851"/>
      <c r="AW58" s="851"/>
      <c r="AX58" s="851"/>
      <c r="AY58" s="851"/>
      <c r="AZ58" s="853"/>
      <c r="BA58" s="853"/>
      <c r="BB58" s="853"/>
      <c r="BC58" s="853"/>
      <c r="BD58" s="853"/>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0"/>
      <c r="R59" s="851"/>
      <c r="S59" s="851"/>
      <c r="T59" s="851"/>
      <c r="U59" s="851"/>
      <c r="V59" s="851"/>
      <c r="W59" s="851"/>
      <c r="X59" s="851"/>
      <c r="Y59" s="851"/>
      <c r="Z59" s="851"/>
      <c r="AA59" s="851"/>
      <c r="AB59" s="851"/>
      <c r="AC59" s="851"/>
      <c r="AD59" s="851"/>
      <c r="AE59" s="852"/>
      <c r="AF59" s="799"/>
      <c r="AG59" s="800"/>
      <c r="AH59" s="800"/>
      <c r="AI59" s="800"/>
      <c r="AJ59" s="801"/>
      <c r="AK59" s="854"/>
      <c r="AL59" s="851"/>
      <c r="AM59" s="851"/>
      <c r="AN59" s="851"/>
      <c r="AO59" s="851"/>
      <c r="AP59" s="851"/>
      <c r="AQ59" s="851"/>
      <c r="AR59" s="851"/>
      <c r="AS59" s="851"/>
      <c r="AT59" s="851"/>
      <c r="AU59" s="851"/>
      <c r="AV59" s="851"/>
      <c r="AW59" s="851"/>
      <c r="AX59" s="851"/>
      <c r="AY59" s="851"/>
      <c r="AZ59" s="853"/>
      <c r="BA59" s="853"/>
      <c r="BB59" s="853"/>
      <c r="BC59" s="853"/>
      <c r="BD59" s="853"/>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0"/>
      <c r="R60" s="851"/>
      <c r="S60" s="851"/>
      <c r="T60" s="851"/>
      <c r="U60" s="851"/>
      <c r="V60" s="851"/>
      <c r="W60" s="851"/>
      <c r="X60" s="851"/>
      <c r="Y60" s="851"/>
      <c r="Z60" s="851"/>
      <c r="AA60" s="851"/>
      <c r="AB60" s="851"/>
      <c r="AC60" s="851"/>
      <c r="AD60" s="851"/>
      <c r="AE60" s="852"/>
      <c r="AF60" s="799"/>
      <c r="AG60" s="800"/>
      <c r="AH60" s="800"/>
      <c r="AI60" s="800"/>
      <c r="AJ60" s="801"/>
      <c r="AK60" s="854"/>
      <c r="AL60" s="851"/>
      <c r="AM60" s="851"/>
      <c r="AN60" s="851"/>
      <c r="AO60" s="851"/>
      <c r="AP60" s="851"/>
      <c r="AQ60" s="851"/>
      <c r="AR60" s="851"/>
      <c r="AS60" s="851"/>
      <c r="AT60" s="851"/>
      <c r="AU60" s="851"/>
      <c r="AV60" s="851"/>
      <c r="AW60" s="851"/>
      <c r="AX60" s="851"/>
      <c r="AY60" s="851"/>
      <c r="AZ60" s="853"/>
      <c r="BA60" s="853"/>
      <c r="BB60" s="853"/>
      <c r="BC60" s="853"/>
      <c r="BD60" s="853"/>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0"/>
      <c r="R61" s="851"/>
      <c r="S61" s="851"/>
      <c r="T61" s="851"/>
      <c r="U61" s="851"/>
      <c r="V61" s="851"/>
      <c r="W61" s="851"/>
      <c r="X61" s="851"/>
      <c r="Y61" s="851"/>
      <c r="Z61" s="851"/>
      <c r="AA61" s="851"/>
      <c r="AB61" s="851"/>
      <c r="AC61" s="851"/>
      <c r="AD61" s="851"/>
      <c r="AE61" s="852"/>
      <c r="AF61" s="799"/>
      <c r="AG61" s="800"/>
      <c r="AH61" s="800"/>
      <c r="AI61" s="800"/>
      <c r="AJ61" s="801"/>
      <c r="AK61" s="854"/>
      <c r="AL61" s="851"/>
      <c r="AM61" s="851"/>
      <c r="AN61" s="851"/>
      <c r="AO61" s="851"/>
      <c r="AP61" s="851"/>
      <c r="AQ61" s="851"/>
      <c r="AR61" s="851"/>
      <c r="AS61" s="851"/>
      <c r="AT61" s="851"/>
      <c r="AU61" s="851"/>
      <c r="AV61" s="851"/>
      <c r="AW61" s="851"/>
      <c r="AX61" s="851"/>
      <c r="AY61" s="851"/>
      <c r="AZ61" s="853"/>
      <c r="BA61" s="853"/>
      <c r="BB61" s="853"/>
      <c r="BC61" s="853"/>
      <c r="BD61" s="853"/>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0"/>
      <c r="R62" s="851"/>
      <c r="S62" s="851"/>
      <c r="T62" s="851"/>
      <c r="U62" s="851"/>
      <c r="V62" s="851"/>
      <c r="W62" s="851"/>
      <c r="X62" s="851"/>
      <c r="Y62" s="851"/>
      <c r="Z62" s="851"/>
      <c r="AA62" s="851"/>
      <c r="AB62" s="851"/>
      <c r="AC62" s="851"/>
      <c r="AD62" s="851"/>
      <c r="AE62" s="852"/>
      <c r="AF62" s="799"/>
      <c r="AG62" s="800"/>
      <c r="AH62" s="800"/>
      <c r="AI62" s="800"/>
      <c r="AJ62" s="801"/>
      <c r="AK62" s="854"/>
      <c r="AL62" s="851"/>
      <c r="AM62" s="851"/>
      <c r="AN62" s="851"/>
      <c r="AO62" s="851"/>
      <c r="AP62" s="851"/>
      <c r="AQ62" s="851"/>
      <c r="AR62" s="851"/>
      <c r="AS62" s="851"/>
      <c r="AT62" s="851"/>
      <c r="AU62" s="851"/>
      <c r="AV62" s="851"/>
      <c r="AW62" s="851"/>
      <c r="AX62" s="851"/>
      <c r="AY62" s="851"/>
      <c r="AZ62" s="853"/>
      <c r="BA62" s="853"/>
      <c r="BB62" s="853"/>
      <c r="BC62" s="853"/>
      <c r="BD62" s="853"/>
      <c r="BE62" s="845"/>
      <c r="BF62" s="845"/>
      <c r="BG62" s="845"/>
      <c r="BH62" s="845"/>
      <c r="BI62" s="846"/>
      <c r="BJ62" s="862"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400</v>
      </c>
      <c r="C63" s="803"/>
      <c r="D63" s="803"/>
      <c r="E63" s="803"/>
      <c r="F63" s="803"/>
      <c r="G63" s="803"/>
      <c r="H63" s="803"/>
      <c r="I63" s="803"/>
      <c r="J63" s="803"/>
      <c r="K63" s="803"/>
      <c r="L63" s="803"/>
      <c r="M63" s="803"/>
      <c r="N63" s="803"/>
      <c r="O63" s="803"/>
      <c r="P63" s="804"/>
      <c r="Q63" s="855"/>
      <c r="R63" s="856"/>
      <c r="S63" s="856"/>
      <c r="T63" s="856"/>
      <c r="U63" s="856"/>
      <c r="V63" s="856"/>
      <c r="W63" s="856"/>
      <c r="X63" s="856"/>
      <c r="Y63" s="856"/>
      <c r="Z63" s="856"/>
      <c r="AA63" s="856"/>
      <c r="AB63" s="856"/>
      <c r="AC63" s="856"/>
      <c r="AD63" s="856"/>
      <c r="AE63" s="857"/>
      <c r="AF63" s="858">
        <v>16337</v>
      </c>
      <c r="AG63" s="859"/>
      <c r="AH63" s="859"/>
      <c r="AI63" s="859"/>
      <c r="AJ63" s="860"/>
      <c r="AK63" s="861"/>
      <c r="AL63" s="856"/>
      <c r="AM63" s="856"/>
      <c r="AN63" s="856"/>
      <c r="AO63" s="856"/>
      <c r="AP63" s="859">
        <v>104738</v>
      </c>
      <c r="AQ63" s="859"/>
      <c r="AR63" s="859"/>
      <c r="AS63" s="859"/>
      <c r="AT63" s="859"/>
      <c r="AU63" s="859">
        <v>52528</v>
      </c>
      <c r="AV63" s="859"/>
      <c r="AW63" s="859"/>
      <c r="AX63" s="859"/>
      <c r="AY63" s="859"/>
      <c r="AZ63" s="863"/>
      <c r="BA63" s="863"/>
      <c r="BB63" s="863"/>
      <c r="BC63" s="863"/>
      <c r="BD63" s="863"/>
      <c r="BE63" s="864"/>
      <c r="BF63" s="864"/>
      <c r="BG63" s="864"/>
      <c r="BH63" s="864"/>
      <c r="BI63" s="865"/>
      <c r="BJ63" s="866" t="s">
        <v>122</v>
      </c>
      <c r="BK63" s="867"/>
      <c r="BL63" s="867"/>
      <c r="BM63" s="867"/>
      <c r="BN63" s="868"/>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9" t="s">
        <v>384</v>
      </c>
      <c r="AG66" s="828"/>
      <c r="AH66" s="828"/>
      <c r="AI66" s="828"/>
      <c r="AJ66" s="870"/>
      <c r="AK66" s="746" t="s">
        <v>385</v>
      </c>
      <c r="AL66" s="741"/>
      <c r="AM66" s="741"/>
      <c r="AN66" s="741"/>
      <c r="AO66" s="742"/>
      <c r="AP66" s="746" t="s">
        <v>386</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1"/>
      <c r="AH67" s="831"/>
      <c r="AI67" s="831"/>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12"/>
    </row>
    <row r="68" spans="1:131" ht="26.25" customHeight="1" thickTop="1" x14ac:dyDescent="0.2">
      <c r="A68" s="218">
        <v>1</v>
      </c>
      <c r="B68" s="884" t="s">
        <v>551</v>
      </c>
      <c r="C68" s="885"/>
      <c r="D68" s="885"/>
      <c r="E68" s="885"/>
      <c r="F68" s="885"/>
      <c r="G68" s="885"/>
      <c r="H68" s="885"/>
      <c r="I68" s="885"/>
      <c r="J68" s="885"/>
      <c r="K68" s="885"/>
      <c r="L68" s="885"/>
      <c r="M68" s="885"/>
      <c r="N68" s="885"/>
      <c r="O68" s="885"/>
      <c r="P68" s="886"/>
      <c r="Q68" s="887">
        <v>2653</v>
      </c>
      <c r="R68" s="881"/>
      <c r="S68" s="881"/>
      <c r="T68" s="881"/>
      <c r="U68" s="881"/>
      <c r="V68" s="881">
        <v>2392</v>
      </c>
      <c r="W68" s="881"/>
      <c r="X68" s="881"/>
      <c r="Y68" s="881"/>
      <c r="Z68" s="881"/>
      <c r="AA68" s="881">
        <v>261</v>
      </c>
      <c r="AB68" s="881"/>
      <c r="AC68" s="881"/>
      <c r="AD68" s="881"/>
      <c r="AE68" s="881"/>
      <c r="AF68" s="881">
        <v>261</v>
      </c>
      <c r="AG68" s="881"/>
      <c r="AH68" s="881"/>
      <c r="AI68" s="881"/>
      <c r="AJ68" s="881"/>
      <c r="AK68" s="881" t="s">
        <v>553</v>
      </c>
      <c r="AL68" s="881"/>
      <c r="AM68" s="881"/>
      <c r="AN68" s="881"/>
      <c r="AO68" s="881"/>
      <c r="AP68" s="881" t="s">
        <v>553</v>
      </c>
      <c r="AQ68" s="881"/>
      <c r="AR68" s="881"/>
      <c r="AS68" s="881"/>
      <c r="AT68" s="881"/>
      <c r="AU68" s="881" t="s">
        <v>553</v>
      </c>
      <c r="AV68" s="881"/>
      <c r="AW68" s="881"/>
      <c r="AX68" s="881"/>
      <c r="AY68" s="881"/>
      <c r="AZ68" s="882"/>
      <c r="BA68" s="882"/>
      <c r="BB68" s="882"/>
      <c r="BC68" s="882"/>
      <c r="BD68" s="883"/>
      <c r="BE68" s="223"/>
      <c r="BF68" s="223"/>
      <c r="BG68" s="223"/>
      <c r="BH68" s="223"/>
      <c r="BI68" s="223"/>
      <c r="BJ68" s="223"/>
      <c r="BK68" s="223"/>
      <c r="BL68" s="223"/>
      <c r="BM68" s="223"/>
      <c r="BN68" s="223"/>
      <c r="BO68" s="223"/>
      <c r="BP68" s="223"/>
      <c r="BQ68" s="220">
        <v>62</v>
      </c>
      <c r="BR68" s="225"/>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12"/>
    </row>
    <row r="69" spans="1:131" ht="26.25" customHeight="1" x14ac:dyDescent="0.2">
      <c r="A69" s="220">
        <v>2</v>
      </c>
      <c r="B69" s="888" t="s">
        <v>552</v>
      </c>
      <c r="C69" s="889"/>
      <c r="D69" s="889"/>
      <c r="E69" s="889"/>
      <c r="F69" s="889"/>
      <c r="G69" s="889"/>
      <c r="H69" s="889"/>
      <c r="I69" s="889"/>
      <c r="J69" s="889"/>
      <c r="K69" s="889"/>
      <c r="L69" s="889"/>
      <c r="M69" s="889"/>
      <c r="N69" s="889"/>
      <c r="O69" s="889"/>
      <c r="P69" s="890"/>
      <c r="Q69" s="891">
        <v>1047955</v>
      </c>
      <c r="R69" s="843"/>
      <c r="S69" s="843"/>
      <c r="T69" s="843"/>
      <c r="U69" s="843"/>
      <c r="V69" s="843">
        <v>1016638</v>
      </c>
      <c r="W69" s="843"/>
      <c r="X69" s="843"/>
      <c r="Y69" s="843"/>
      <c r="Z69" s="843"/>
      <c r="AA69" s="843">
        <v>31318</v>
      </c>
      <c r="AB69" s="843"/>
      <c r="AC69" s="843"/>
      <c r="AD69" s="843"/>
      <c r="AE69" s="843"/>
      <c r="AF69" s="843">
        <v>31318</v>
      </c>
      <c r="AG69" s="843"/>
      <c r="AH69" s="843"/>
      <c r="AI69" s="843"/>
      <c r="AJ69" s="843"/>
      <c r="AK69" s="843">
        <v>1</v>
      </c>
      <c r="AL69" s="843"/>
      <c r="AM69" s="843"/>
      <c r="AN69" s="843"/>
      <c r="AO69" s="843"/>
      <c r="AP69" s="843" t="s">
        <v>553</v>
      </c>
      <c r="AQ69" s="843"/>
      <c r="AR69" s="843"/>
      <c r="AS69" s="843"/>
      <c r="AT69" s="843"/>
      <c r="AU69" s="843" t="s">
        <v>553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12"/>
    </row>
    <row r="70" spans="1:131" ht="26.25" customHeight="1" x14ac:dyDescent="0.2">
      <c r="A70" s="220">
        <v>3</v>
      </c>
      <c r="B70" s="888"/>
      <c r="C70" s="889"/>
      <c r="D70" s="889"/>
      <c r="E70" s="889"/>
      <c r="F70" s="889"/>
      <c r="G70" s="889"/>
      <c r="H70" s="889"/>
      <c r="I70" s="889"/>
      <c r="J70" s="889"/>
      <c r="K70" s="889"/>
      <c r="L70" s="889"/>
      <c r="M70" s="889"/>
      <c r="N70" s="889"/>
      <c r="O70" s="889"/>
      <c r="P70" s="890"/>
      <c r="Q70" s="891"/>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12"/>
    </row>
    <row r="71" spans="1:131" ht="26.25" customHeight="1" x14ac:dyDescent="0.2">
      <c r="A71" s="220">
        <v>4</v>
      </c>
      <c r="B71" s="888"/>
      <c r="C71" s="889"/>
      <c r="D71" s="889"/>
      <c r="E71" s="889"/>
      <c r="F71" s="889"/>
      <c r="G71" s="889"/>
      <c r="H71" s="889"/>
      <c r="I71" s="889"/>
      <c r="J71" s="889"/>
      <c r="K71" s="889"/>
      <c r="L71" s="889"/>
      <c r="M71" s="889"/>
      <c r="N71" s="889"/>
      <c r="O71" s="889"/>
      <c r="P71" s="890"/>
      <c r="Q71" s="891"/>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12"/>
    </row>
    <row r="72" spans="1:131" ht="26.25" customHeight="1" x14ac:dyDescent="0.2">
      <c r="A72" s="220">
        <v>5</v>
      </c>
      <c r="B72" s="888"/>
      <c r="C72" s="889"/>
      <c r="D72" s="889"/>
      <c r="E72" s="889"/>
      <c r="F72" s="889"/>
      <c r="G72" s="889"/>
      <c r="H72" s="889"/>
      <c r="I72" s="889"/>
      <c r="J72" s="889"/>
      <c r="K72" s="889"/>
      <c r="L72" s="889"/>
      <c r="M72" s="889"/>
      <c r="N72" s="889"/>
      <c r="O72" s="889"/>
      <c r="P72" s="890"/>
      <c r="Q72" s="891"/>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12"/>
    </row>
    <row r="73" spans="1:131" ht="26.25" customHeight="1" x14ac:dyDescent="0.2">
      <c r="A73" s="220">
        <v>6</v>
      </c>
      <c r="B73" s="888"/>
      <c r="C73" s="889"/>
      <c r="D73" s="889"/>
      <c r="E73" s="889"/>
      <c r="F73" s="889"/>
      <c r="G73" s="889"/>
      <c r="H73" s="889"/>
      <c r="I73" s="889"/>
      <c r="J73" s="889"/>
      <c r="K73" s="889"/>
      <c r="L73" s="889"/>
      <c r="M73" s="889"/>
      <c r="N73" s="889"/>
      <c r="O73" s="889"/>
      <c r="P73" s="890"/>
      <c r="Q73" s="891"/>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12"/>
    </row>
    <row r="74" spans="1:131" ht="26.25" customHeight="1" x14ac:dyDescent="0.2">
      <c r="A74" s="220">
        <v>7</v>
      </c>
      <c r="B74" s="888"/>
      <c r="C74" s="889"/>
      <c r="D74" s="889"/>
      <c r="E74" s="889"/>
      <c r="F74" s="889"/>
      <c r="G74" s="889"/>
      <c r="H74" s="889"/>
      <c r="I74" s="889"/>
      <c r="J74" s="889"/>
      <c r="K74" s="889"/>
      <c r="L74" s="889"/>
      <c r="M74" s="889"/>
      <c r="N74" s="889"/>
      <c r="O74" s="889"/>
      <c r="P74" s="890"/>
      <c r="Q74" s="891"/>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12"/>
    </row>
    <row r="75" spans="1:131" ht="26.25" customHeight="1" x14ac:dyDescent="0.2">
      <c r="A75" s="220">
        <v>8</v>
      </c>
      <c r="B75" s="888"/>
      <c r="C75" s="889"/>
      <c r="D75" s="889"/>
      <c r="E75" s="889"/>
      <c r="F75" s="889"/>
      <c r="G75" s="889"/>
      <c r="H75" s="889"/>
      <c r="I75" s="889"/>
      <c r="J75" s="889"/>
      <c r="K75" s="889"/>
      <c r="L75" s="889"/>
      <c r="M75" s="889"/>
      <c r="N75" s="889"/>
      <c r="O75" s="889"/>
      <c r="P75" s="890"/>
      <c r="Q75" s="892"/>
      <c r="R75" s="849"/>
      <c r="S75" s="849"/>
      <c r="T75" s="849"/>
      <c r="U75" s="847"/>
      <c r="V75" s="848"/>
      <c r="W75" s="849"/>
      <c r="X75" s="849"/>
      <c r="Y75" s="849"/>
      <c r="Z75" s="847"/>
      <c r="AA75" s="848"/>
      <c r="AB75" s="849"/>
      <c r="AC75" s="849"/>
      <c r="AD75" s="849"/>
      <c r="AE75" s="847"/>
      <c r="AF75" s="848"/>
      <c r="AG75" s="849"/>
      <c r="AH75" s="849"/>
      <c r="AI75" s="849"/>
      <c r="AJ75" s="847"/>
      <c r="AK75" s="848"/>
      <c r="AL75" s="849"/>
      <c r="AM75" s="849"/>
      <c r="AN75" s="849"/>
      <c r="AO75" s="847"/>
      <c r="AP75" s="848"/>
      <c r="AQ75" s="849"/>
      <c r="AR75" s="849"/>
      <c r="AS75" s="849"/>
      <c r="AT75" s="847"/>
      <c r="AU75" s="848"/>
      <c r="AV75" s="849"/>
      <c r="AW75" s="849"/>
      <c r="AX75" s="849"/>
      <c r="AY75" s="847"/>
      <c r="AZ75" s="845"/>
      <c r="BA75" s="845"/>
      <c r="BB75" s="845"/>
      <c r="BC75" s="845"/>
      <c r="BD75" s="846"/>
      <c r="BE75" s="223"/>
      <c r="BF75" s="223"/>
      <c r="BG75" s="223"/>
      <c r="BH75" s="223"/>
      <c r="BI75" s="223"/>
      <c r="BJ75" s="223"/>
      <c r="BK75" s="223"/>
      <c r="BL75" s="223"/>
      <c r="BM75" s="223"/>
      <c r="BN75" s="223"/>
      <c r="BO75" s="223"/>
      <c r="BP75" s="223"/>
      <c r="BQ75" s="220">
        <v>69</v>
      </c>
      <c r="BR75" s="225"/>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12"/>
    </row>
    <row r="76" spans="1:131" ht="26.25" customHeight="1" x14ac:dyDescent="0.2">
      <c r="A76" s="220">
        <v>9</v>
      </c>
      <c r="B76" s="888"/>
      <c r="C76" s="889"/>
      <c r="D76" s="889"/>
      <c r="E76" s="889"/>
      <c r="F76" s="889"/>
      <c r="G76" s="889"/>
      <c r="H76" s="889"/>
      <c r="I76" s="889"/>
      <c r="J76" s="889"/>
      <c r="K76" s="889"/>
      <c r="L76" s="889"/>
      <c r="M76" s="889"/>
      <c r="N76" s="889"/>
      <c r="O76" s="889"/>
      <c r="P76" s="890"/>
      <c r="Q76" s="892"/>
      <c r="R76" s="849"/>
      <c r="S76" s="849"/>
      <c r="T76" s="849"/>
      <c r="U76" s="847"/>
      <c r="V76" s="848"/>
      <c r="W76" s="849"/>
      <c r="X76" s="849"/>
      <c r="Y76" s="849"/>
      <c r="Z76" s="847"/>
      <c r="AA76" s="848"/>
      <c r="AB76" s="849"/>
      <c r="AC76" s="849"/>
      <c r="AD76" s="849"/>
      <c r="AE76" s="847"/>
      <c r="AF76" s="848"/>
      <c r="AG76" s="849"/>
      <c r="AH76" s="849"/>
      <c r="AI76" s="849"/>
      <c r="AJ76" s="847"/>
      <c r="AK76" s="848"/>
      <c r="AL76" s="849"/>
      <c r="AM76" s="849"/>
      <c r="AN76" s="849"/>
      <c r="AO76" s="847"/>
      <c r="AP76" s="848"/>
      <c r="AQ76" s="849"/>
      <c r="AR76" s="849"/>
      <c r="AS76" s="849"/>
      <c r="AT76" s="847"/>
      <c r="AU76" s="848"/>
      <c r="AV76" s="849"/>
      <c r="AW76" s="849"/>
      <c r="AX76" s="849"/>
      <c r="AY76" s="847"/>
      <c r="AZ76" s="845"/>
      <c r="BA76" s="845"/>
      <c r="BB76" s="845"/>
      <c r="BC76" s="845"/>
      <c r="BD76" s="846"/>
      <c r="BE76" s="223"/>
      <c r="BF76" s="223"/>
      <c r="BG76" s="223"/>
      <c r="BH76" s="223"/>
      <c r="BI76" s="223"/>
      <c r="BJ76" s="223"/>
      <c r="BK76" s="223"/>
      <c r="BL76" s="223"/>
      <c r="BM76" s="223"/>
      <c r="BN76" s="223"/>
      <c r="BO76" s="223"/>
      <c r="BP76" s="223"/>
      <c r="BQ76" s="220">
        <v>70</v>
      </c>
      <c r="BR76" s="225"/>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12"/>
    </row>
    <row r="77" spans="1:131" ht="26.25" customHeight="1" x14ac:dyDescent="0.2">
      <c r="A77" s="220">
        <v>10</v>
      </c>
      <c r="B77" s="888"/>
      <c r="C77" s="889"/>
      <c r="D77" s="889"/>
      <c r="E77" s="889"/>
      <c r="F77" s="889"/>
      <c r="G77" s="889"/>
      <c r="H77" s="889"/>
      <c r="I77" s="889"/>
      <c r="J77" s="889"/>
      <c r="K77" s="889"/>
      <c r="L77" s="889"/>
      <c r="M77" s="889"/>
      <c r="N77" s="889"/>
      <c r="O77" s="889"/>
      <c r="P77" s="890"/>
      <c r="Q77" s="892"/>
      <c r="R77" s="849"/>
      <c r="S77" s="849"/>
      <c r="T77" s="849"/>
      <c r="U77" s="847"/>
      <c r="V77" s="848"/>
      <c r="W77" s="849"/>
      <c r="X77" s="849"/>
      <c r="Y77" s="849"/>
      <c r="Z77" s="847"/>
      <c r="AA77" s="848"/>
      <c r="AB77" s="849"/>
      <c r="AC77" s="849"/>
      <c r="AD77" s="849"/>
      <c r="AE77" s="847"/>
      <c r="AF77" s="848"/>
      <c r="AG77" s="849"/>
      <c r="AH77" s="849"/>
      <c r="AI77" s="849"/>
      <c r="AJ77" s="847"/>
      <c r="AK77" s="848"/>
      <c r="AL77" s="849"/>
      <c r="AM77" s="849"/>
      <c r="AN77" s="849"/>
      <c r="AO77" s="847"/>
      <c r="AP77" s="848"/>
      <c r="AQ77" s="849"/>
      <c r="AR77" s="849"/>
      <c r="AS77" s="849"/>
      <c r="AT77" s="847"/>
      <c r="AU77" s="848"/>
      <c r="AV77" s="849"/>
      <c r="AW77" s="849"/>
      <c r="AX77" s="849"/>
      <c r="AY77" s="847"/>
      <c r="AZ77" s="845"/>
      <c r="BA77" s="845"/>
      <c r="BB77" s="845"/>
      <c r="BC77" s="845"/>
      <c r="BD77" s="846"/>
      <c r="BE77" s="223"/>
      <c r="BF77" s="223"/>
      <c r="BG77" s="223"/>
      <c r="BH77" s="223"/>
      <c r="BI77" s="223"/>
      <c r="BJ77" s="223"/>
      <c r="BK77" s="223"/>
      <c r="BL77" s="223"/>
      <c r="BM77" s="223"/>
      <c r="BN77" s="223"/>
      <c r="BO77" s="223"/>
      <c r="BP77" s="223"/>
      <c r="BQ77" s="220">
        <v>71</v>
      </c>
      <c r="BR77" s="225"/>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12"/>
    </row>
    <row r="78" spans="1:131" ht="26.25" customHeight="1" x14ac:dyDescent="0.2">
      <c r="A78" s="220">
        <v>11</v>
      </c>
      <c r="B78" s="888"/>
      <c r="C78" s="889"/>
      <c r="D78" s="889"/>
      <c r="E78" s="889"/>
      <c r="F78" s="889"/>
      <c r="G78" s="889"/>
      <c r="H78" s="889"/>
      <c r="I78" s="889"/>
      <c r="J78" s="889"/>
      <c r="K78" s="889"/>
      <c r="L78" s="889"/>
      <c r="M78" s="889"/>
      <c r="N78" s="889"/>
      <c r="O78" s="889"/>
      <c r="P78" s="890"/>
      <c r="Q78" s="891"/>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12"/>
    </row>
    <row r="79" spans="1:131" ht="26.25" customHeight="1" x14ac:dyDescent="0.2">
      <c r="A79" s="220">
        <v>12</v>
      </c>
      <c r="B79" s="888"/>
      <c r="C79" s="889"/>
      <c r="D79" s="889"/>
      <c r="E79" s="889"/>
      <c r="F79" s="889"/>
      <c r="G79" s="889"/>
      <c r="H79" s="889"/>
      <c r="I79" s="889"/>
      <c r="J79" s="889"/>
      <c r="K79" s="889"/>
      <c r="L79" s="889"/>
      <c r="M79" s="889"/>
      <c r="N79" s="889"/>
      <c r="O79" s="889"/>
      <c r="P79" s="890"/>
      <c r="Q79" s="891"/>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12"/>
    </row>
    <row r="80" spans="1:131" ht="26.25" customHeight="1" x14ac:dyDescent="0.2">
      <c r="A80" s="220">
        <v>13</v>
      </c>
      <c r="B80" s="888"/>
      <c r="C80" s="889"/>
      <c r="D80" s="889"/>
      <c r="E80" s="889"/>
      <c r="F80" s="889"/>
      <c r="G80" s="889"/>
      <c r="H80" s="889"/>
      <c r="I80" s="889"/>
      <c r="J80" s="889"/>
      <c r="K80" s="889"/>
      <c r="L80" s="889"/>
      <c r="M80" s="889"/>
      <c r="N80" s="889"/>
      <c r="O80" s="889"/>
      <c r="P80" s="890"/>
      <c r="Q80" s="891"/>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12"/>
    </row>
    <row r="81" spans="1:131" ht="26.25" customHeight="1" x14ac:dyDescent="0.2">
      <c r="A81" s="220">
        <v>14</v>
      </c>
      <c r="B81" s="888"/>
      <c r="C81" s="889"/>
      <c r="D81" s="889"/>
      <c r="E81" s="889"/>
      <c r="F81" s="889"/>
      <c r="G81" s="889"/>
      <c r="H81" s="889"/>
      <c r="I81" s="889"/>
      <c r="J81" s="889"/>
      <c r="K81" s="889"/>
      <c r="L81" s="889"/>
      <c r="M81" s="889"/>
      <c r="N81" s="889"/>
      <c r="O81" s="889"/>
      <c r="P81" s="890"/>
      <c r="Q81" s="891"/>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12"/>
    </row>
    <row r="82" spans="1:131" ht="26.25" customHeight="1" x14ac:dyDescent="0.2">
      <c r="A82" s="220">
        <v>15</v>
      </c>
      <c r="B82" s="888"/>
      <c r="C82" s="889"/>
      <c r="D82" s="889"/>
      <c r="E82" s="889"/>
      <c r="F82" s="889"/>
      <c r="G82" s="889"/>
      <c r="H82" s="889"/>
      <c r="I82" s="889"/>
      <c r="J82" s="889"/>
      <c r="K82" s="889"/>
      <c r="L82" s="889"/>
      <c r="M82" s="889"/>
      <c r="N82" s="889"/>
      <c r="O82" s="889"/>
      <c r="P82" s="890"/>
      <c r="Q82" s="891"/>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12"/>
    </row>
    <row r="83" spans="1:131" ht="26.25" customHeight="1" x14ac:dyDescent="0.2">
      <c r="A83" s="220">
        <v>16</v>
      </c>
      <c r="B83" s="888"/>
      <c r="C83" s="889"/>
      <c r="D83" s="889"/>
      <c r="E83" s="889"/>
      <c r="F83" s="889"/>
      <c r="G83" s="889"/>
      <c r="H83" s="889"/>
      <c r="I83" s="889"/>
      <c r="J83" s="889"/>
      <c r="K83" s="889"/>
      <c r="L83" s="889"/>
      <c r="M83" s="889"/>
      <c r="N83" s="889"/>
      <c r="O83" s="889"/>
      <c r="P83" s="890"/>
      <c r="Q83" s="891"/>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12"/>
    </row>
    <row r="84" spans="1:131" ht="26.25" customHeight="1" x14ac:dyDescent="0.2">
      <c r="A84" s="220">
        <v>17</v>
      </c>
      <c r="B84" s="888"/>
      <c r="C84" s="889"/>
      <c r="D84" s="889"/>
      <c r="E84" s="889"/>
      <c r="F84" s="889"/>
      <c r="G84" s="889"/>
      <c r="H84" s="889"/>
      <c r="I84" s="889"/>
      <c r="J84" s="889"/>
      <c r="K84" s="889"/>
      <c r="L84" s="889"/>
      <c r="M84" s="889"/>
      <c r="N84" s="889"/>
      <c r="O84" s="889"/>
      <c r="P84" s="890"/>
      <c r="Q84" s="891"/>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12"/>
    </row>
    <row r="85" spans="1:131" ht="26.25" customHeight="1" x14ac:dyDescent="0.2">
      <c r="A85" s="220">
        <v>18</v>
      </c>
      <c r="B85" s="888"/>
      <c r="C85" s="889"/>
      <c r="D85" s="889"/>
      <c r="E85" s="889"/>
      <c r="F85" s="889"/>
      <c r="G85" s="889"/>
      <c r="H85" s="889"/>
      <c r="I85" s="889"/>
      <c r="J85" s="889"/>
      <c r="K85" s="889"/>
      <c r="L85" s="889"/>
      <c r="M85" s="889"/>
      <c r="N85" s="889"/>
      <c r="O85" s="889"/>
      <c r="P85" s="890"/>
      <c r="Q85" s="891"/>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12"/>
    </row>
    <row r="86" spans="1:131" ht="26.25" customHeight="1" x14ac:dyDescent="0.2">
      <c r="A86" s="220">
        <v>19</v>
      </c>
      <c r="B86" s="888"/>
      <c r="C86" s="889"/>
      <c r="D86" s="889"/>
      <c r="E86" s="889"/>
      <c r="F86" s="889"/>
      <c r="G86" s="889"/>
      <c r="H86" s="889"/>
      <c r="I86" s="889"/>
      <c r="J86" s="889"/>
      <c r="K86" s="889"/>
      <c r="L86" s="889"/>
      <c r="M86" s="889"/>
      <c r="N86" s="889"/>
      <c r="O86" s="889"/>
      <c r="P86" s="890"/>
      <c r="Q86" s="891"/>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12"/>
    </row>
    <row r="88" spans="1:131" ht="26.25" customHeight="1" thickBot="1" x14ac:dyDescent="0.25">
      <c r="A88" s="222" t="s">
        <v>377</v>
      </c>
      <c r="B88" s="802" t="s">
        <v>404</v>
      </c>
      <c r="C88" s="803"/>
      <c r="D88" s="803"/>
      <c r="E88" s="803"/>
      <c r="F88" s="803"/>
      <c r="G88" s="803"/>
      <c r="H88" s="803"/>
      <c r="I88" s="803"/>
      <c r="J88" s="803"/>
      <c r="K88" s="803"/>
      <c r="L88" s="803"/>
      <c r="M88" s="803"/>
      <c r="N88" s="803"/>
      <c r="O88" s="803"/>
      <c r="P88" s="804"/>
      <c r="Q88" s="855"/>
      <c r="R88" s="856"/>
      <c r="S88" s="856"/>
      <c r="T88" s="856"/>
      <c r="U88" s="856"/>
      <c r="V88" s="856"/>
      <c r="W88" s="856"/>
      <c r="X88" s="856"/>
      <c r="Y88" s="856"/>
      <c r="Z88" s="856"/>
      <c r="AA88" s="856"/>
      <c r="AB88" s="856"/>
      <c r="AC88" s="856"/>
      <c r="AD88" s="856"/>
      <c r="AE88" s="856"/>
      <c r="AF88" s="859">
        <v>31579</v>
      </c>
      <c r="AG88" s="859"/>
      <c r="AH88" s="859"/>
      <c r="AI88" s="859"/>
      <c r="AJ88" s="859"/>
      <c r="AK88" s="856"/>
      <c r="AL88" s="856"/>
      <c r="AM88" s="856"/>
      <c r="AN88" s="856"/>
      <c r="AO88" s="856"/>
      <c r="AP88" s="859" t="s">
        <v>554</v>
      </c>
      <c r="AQ88" s="859"/>
      <c r="AR88" s="859"/>
      <c r="AS88" s="859"/>
      <c r="AT88" s="859"/>
      <c r="AU88" s="859" t="s">
        <v>554</v>
      </c>
      <c r="AV88" s="859"/>
      <c r="AW88" s="859"/>
      <c r="AX88" s="859"/>
      <c r="AY88" s="859"/>
      <c r="AZ88" s="864"/>
      <c r="BA88" s="864"/>
      <c r="BB88" s="864"/>
      <c r="BC88" s="864"/>
      <c r="BD88" s="865"/>
      <c r="BE88" s="223"/>
      <c r="BF88" s="223"/>
      <c r="BG88" s="223"/>
      <c r="BH88" s="223"/>
      <c r="BI88" s="223"/>
      <c r="BJ88" s="223"/>
      <c r="BK88" s="223"/>
      <c r="BL88" s="223"/>
      <c r="BM88" s="223"/>
      <c r="BN88" s="223"/>
      <c r="BO88" s="223"/>
      <c r="BP88" s="223"/>
      <c r="BQ88" s="220">
        <v>82</v>
      </c>
      <c r="BR88" s="225"/>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500</v>
      </c>
      <c r="CS102" s="867"/>
      <c r="CT102" s="867"/>
      <c r="CU102" s="867"/>
      <c r="CV102" s="904"/>
      <c r="CW102" s="903">
        <v>53</v>
      </c>
      <c r="CX102" s="867"/>
      <c r="CY102" s="867"/>
      <c r="CZ102" s="867"/>
      <c r="DA102" s="904"/>
      <c r="DB102" s="903">
        <v>1189</v>
      </c>
      <c r="DC102" s="867"/>
      <c r="DD102" s="867"/>
      <c r="DE102" s="867"/>
      <c r="DF102" s="904"/>
      <c r="DG102" s="903">
        <v>379</v>
      </c>
      <c r="DH102" s="867"/>
      <c r="DI102" s="867"/>
      <c r="DJ102" s="867"/>
      <c r="DK102" s="904"/>
      <c r="DL102" s="903" t="s">
        <v>550</v>
      </c>
      <c r="DM102" s="867"/>
      <c r="DN102" s="867"/>
      <c r="DO102" s="867"/>
      <c r="DP102" s="904"/>
      <c r="DQ102" s="903">
        <v>79</v>
      </c>
      <c r="DR102" s="867"/>
      <c r="DS102" s="867"/>
      <c r="DT102" s="867"/>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9994243</v>
      </c>
      <c r="AB110" s="913"/>
      <c r="AC110" s="913"/>
      <c r="AD110" s="913"/>
      <c r="AE110" s="914"/>
      <c r="AF110" s="915">
        <v>10239550</v>
      </c>
      <c r="AG110" s="913"/>
      <c r="AH110" s="913"/>
      <c r="AI110" s="913"/>
      <c r="AJ110" s="914"/>
      <c r="AK110" s="915">
        <v>10057830</v>
      </c>
      <c r="AL110" s="913"/>
      <c r="AM110" s="913"/>
      <c r="AN110" s="913"/>
      <c r="AO110" s="914"/>
      <c r="AP110" s="916">
        <v>13.7</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104064168</v>
      </c>
      <c r="BR110" s="944"/>
      <c r="BS110" s="944"/>
      <c r="BT110" s="944"/>
      <c r="BU110" s="944"/>
      <c r="BV110" s="944">
        <v>98515045</v>
      </c>
      <c r="BW110" s="944"/>
      <c r="BX110" s="944"/>
      <c r="BY110" s="944"/>
      <c r="BZ110" s="944"/>
      <c r="CA110" s="944">
        <v>94180944</v>
      </c>
      <c r="CB110" s="944"/>
      <c r="CC110" s="944"/>
      <c r="CD110" s="944"/>
      <c r="CE110" s="944"/>
      <c r="CF110" s="957">
        <v>127.9</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v>1390998</v>
      </c>
      <c r="DR110" s="944"/>
      <c r="DS110" s="944"/>
      <c r="DT110" s="944"/>
      <c r="DU110" s="944"/>
      <c r="DV110" s="945">
        <v>1.9</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224918</v>
      </c>
      <c r="BR111" s="939"/>
      <c r="BS111" s="939"/>
      <c r="BT111" s="939"/>
      <c r="BU111" s="939"/>
      <c r="BV111" s="939">
        <v>251293</v>
      </c>
      <c r="BW111" s="939"/>
      <c r="BX111" s="939"/>
      <c r="BY111" s="939"/>
      <c r="BZ111" s="939"/>
      <c r="CA111" s="939">
        <v>1616891</v>
      </c>
      <c r="CB111" s="939"/>
      <c r="CC111" s="939"/>
      <c r="CD111" s="939"/>
      <c r="CE111" s="939"/>
      <c r="CF111" s="933">
        <v>2.2000000000000002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57962462</v>
      </c>
      <c r="BR112" s="939"/>
      <c r="BS112" s="939"/>
      <c r="BT112" s="939"/>
      <c r="BU112" s="939"/>
      <c r="BV112" s="939">
        <v>54967623</v>
      </c>
      <c r="BW112" s="939"/>
      <c r="BX112" s="939"/>
      <c r="BY112" s="939"/>
      <c r="BZ112" s="939"/>
      <c r="CA112" s="939">
        <v>52527884</v>
      </c>
      <c r="CB112" s="939"/>
      <c r="CC112" s="939"/>
      <c r="CD112" s="939"/>
      <c r="CE112" s="939"/>
      <c r="CF112" s="933">
        <v>71.3</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3603844</v>
      </c>
      <c r="AB113" s="951"/>
      <c r="AC113" s="951"/>
      <c r="AD113" s="951"/>
      <c r="AE113" s="952"/>
      <c r="AF113" s="953">
        <v>3543708</v>
      </c>
      <c r="AG113" s="951"/>
      <c r="AH113" s="951"/>
      <c r="AI113" s="951"/>
      <c r="AJ113" s="952"/>
      <c r="AK113" s="953">
        <v>3599241</v>
      </c>
      <c r="AL113" s="951"/>
      <c r="AM113" s="951"/>
      <c r="AN113" s="951"/>
      <c r="AO113" s="952"/>
      <c r="AP113" s="954">
        <v>4.9000000000000004</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14500649</v>
      </c>
      <c r="BR114" s="939"/>
      <c r="BS114" s="939"/>
      <c r="BT114" s="939"/>
      <c r="BU114" s="939"/>
      <c r="BV114" s="939">
        <v>14958090</v>
      </c>
      <c r="BW114" s="939"/>
      <c r="BX114" s="939"/>
      <c r="BY114" s="939"/>
      <c r="BZ114" s="939"/>
      <c r="CA114" s="939">
        <v>15576974</v>
      </c>
      <c r="CB114" s="939"/>
      <c r="CC114" s="939"/>
      <c r="CD114" s="939"/>
      <c r="CE114" s="939"/>
      <c r="CF114" s="933">
        <v>21.2</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55296</v>
      </c>
      <c r="AB115" s="951"/>
      <c r="AC115" s="951"/>
      <c r="AD115" s="951"/>
      <c r="AE115" s="952"/>
      <c r="AF115" s="953" t="s">
        <v>122</v>
      </c>
      <c r="AG115" s="951"/>
      <c r="AH115" s="951"/>
      <c r="AI115" s="951"/>
      <c r="AJ115" s="952"/>
      <c r="AK115" s="953">
        <v>167307</v>
      </c>
      <c r="AL115" s="951"/>
      <c r="AM115" s="951"/>
      <c r="AN115" s="951"/>
      <c r="AO115" s="952"/>
      <c r="AP115" s="954">
        <v>0.2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82980</v>
      </c>
      <c r="BR115" s="939"/>
      <c r="BS115" s="939"/>
      <c r="BT115" s="939"/>
      <c r="BU115" s="939"/>
      <c r="BV115" s="939">
        <v>80944</v>
      </c>
      <c r="BW115" s="939"/>
      <c r="BX115" s="939"/>
      <c r="BY115" s="939"/>
      <c r="BZ115" s="939"/>
      <c r="CA115" s="939">
        <v>79234</v>
      </c>
      <c r="CB115" s="939"/>
      <c r="CC115" s="939"/>
      <c r="CD115" s="939"/>
      <c r="CE115" s="939"/>
      <c r="CF115" s="933">
        <v>0.1</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224877</v>
      </c>
      <c r="DH115" s="972"/>
      <c r="DI115" s="972"/>
      <c r="DJ115" s="972"/>
      <c r="DK115" s="973"/>
      <c r="DL115" s="974">
        <v>251293</v>
      </c>
      <c r="DM115" s="972"/>
      <c r="DN115" s="972"/>
      <c r="DO115" s="972"/>
      <c r="DP115" s="973"/>
      <c r="DQ115" s="974">
        <v>225893</v>
      </c>
      <c r="DR115" s="972"/>
      <c r="DS115" s="972"/>
      <c r="DT115" s="972"/>
      <c r="DU115" s="973"/>
      <c r="DV115" s="975">
        <v>0.3</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13653383</v>
      </c>
      <c r="AB117" s="992"/>
      <c r="AC117" s="992"/>
      <c r="AD117" s="992"/>
      <c r="AE117" s="993"/>
      <c r="AF117" s="994">
        <v>13783258</v>
      </c>
      <c r="AG117" s="992"/>
      <c r="AH117" s="992"/>
      <c r="AI117" s="992"/>
      <c r="AJ117" s="993"/>
      <c r="AK117" s="994">
        <v>13824378</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v>41</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v>141217</v>
      </c>
      <c r="AL119" s="913"/>
      <c r="AM119" s="913"/>
      <c r="AN119" s="913"/>
      <c r="AO119" s="914"/>
      <c r="AP119" s="916">
        <v>0.2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445</v>
      </c>
      <c r="BP119" s="1018"/>
      <c r="BQ119" s="1012">
        <v>176835177</v>
      </c>
      <c r="BR119" s="1013"/>
      <c r="BS119" s="1013"/>
      <c r="BT119" s="1013"/>
      <c r="BU119" s="1013"/>
      <c r="BV119" s="1013">
        <v>168772995</v>
      </c>
      <c r="BW119" s="1013"/>
      <c r="BX119" s="1013"/>
      <c r="BY119" s="1013"/>
      <c r="BZ119" s="1013"/>
      <c r="CA119" s="1013">
        <v>163981927</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18697729</v>
      </c>
      <c r="BR120" s="944"/>
      <c r="BS120" s="944"/>
      <c r="BT120" s="944"/>
      <c r="BU120" s="944"/>
      <c r="BV120" s="944">
        <v>20365214</v>
      </c>
      <c r="BW120" s="944"/>
      <c r="BX120" s="944"/>
      <c r="BY120" s="944"/>
      <c r="BZ120" s="944"/>
      <c r="CA120" s="944">
        <v>19178198</v>
      </c>
      <c r="CB120" s="944"/>
      <c r="CC120" s="944"/>
      <c r="CD120" s="944"/>
      <c r="CE120" s="944"/>
      <c r="CF120" s="957">
        <v>26</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51199572</v>
      </c>
      <c r="DH120" s="944"/>
      <c r="DI120" s="944"/>
      <c r="DJ120" s="944"/>
      <c r="DK120" s="944"/>
      <c r="DL120" s="944">
        <v>48548628</v>
      </c>
      <c r="DM120" s="944"/>
      <c r="DN120" s="944"/>
      <c r="DO120" s="944"/>
      <c r="DP120" s="944"/>
      <c r="DQ120" s="944">
        <v>46324799</v>
      </c>
      <c r="DR120" s="944"/>
      <c r="DS120" s="944"/>
      <c r="DT120" s="944"/>
      <c r="DU120" s="944"/>
      <c r="DV120" s="945">
        <v>62.9</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26308475</v>
      </c>
      <c r="BR121" s="939"/>
      <c r="BS121" s="939"/>
      <c r="BT121" s="939"/>
      <c r="BU121" s="939"/>
      <c r="BV121" s="939">
        <v>25131068</v>
      </c>
      <c r="BW121" s="939"/>
      <c r="BX121" s="939"/>
      <c r="BY121" s="939"/>
      <c r="BZ121" s="939"/>
      <c r="CA121" s="939">
        <v>23459882</v>
      </c>
      <c r="CB121" s="939"/>
      <c r="CC121" s="939"/>
      <c r="CD121" s="939"/>
      <c r="CE121" s="939"/>
      <c r="CF121" s="933">
        <v>31.9</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6662246</v>
      </c>
      <c r="DH121" s="939"/>
      <c r="DI121" s="939"/>
      <c r="DJ121" s="939"/>
      <c r="DK121" s="939"/>
      <c r="DL121" s="939">
        <v>6319183</v>
      </c>
      <c r="DM121" s="939"/>
      <c r="DN121" s="939"/>
      <c r="DO121" s="939"/>
      <c r="DP121" s="939"/>
      <c r="DQ121" s="939">
        <v>6050423</v>
      </c>
      <c r="DR121" s="939"/>
      <c r="DS121" s="939"/>
      <c r="DT121" s="939"/>
      <c r="DU121" s="939"/>
      <c r="DV121" s="940">
        <v>8.1999999999999993</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120315010</v>
      </c>
      <c r="BR122" s="1013"/>
      <c r="BS122" s="1013"/>
      <c r="BT122" s="1013"/>
      <c r="BU122" s="1013"/>
      <c r="BV122" s="1013">
        <v>115419295</v>
      </c>
      <c r="BW122" s="1013"/>
      <c r="BX122" s="1013"/>
      <c r="BY122" s="1013"/>
      <c r="BZ122" s="1013"/>
      <c r="CA122" s="1013">
        <v>109042599</v>
      </c>
      <c r="CB122" s="1013"/>
      <c r="CC122" s="1013"/>
      <c r="CD122" s="1013"/>
      <c r="CE122" s="1013"/>
      <c r="CF122" s="1030">
        <v>148.1</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100644</v>
      </c>
      <c r="DH122" s="939"/>
      <c r="DI122" s="939"/>
      <c r="DJ122" s="939"/>
      <c r="DK122" s="939"/>
      <c r="DL122" s="939">
        <v>99812</v>
      </c>
      <c r="DM122" s="939"/>
      <c r="DN122" s="939"/>
      <c r="DO122" s="939"/>
      <c r="DP122" s="939"/>
      <c r="DQ122" s="939">
        <v>152662</v>
      </c>
      <c r="DR122" s="939"/>
      <c r="DS122" s="939"/>
      <c r="DT122" s="939"/>
      <c r="DU122" s="939"/>
      <c r="DV122" s="940">
        <v>0.2</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453</v>
      </c>
      <c r="BP123" s="1018"/>
      <c r="BQ123" s="1076">
        <v>165321214</v>
      </c>
      <c r="BR123" s="1077"/>
      <c r="BS123" s="1077"/>
      <c r="BT123" s="1077"/>
      <c r="BU123" s="1077"/>
      <c r="BV123" s="1077">
        <v>160915577</v>
      </c>
      <c r="BW123" s="1077"/>
      <c r="BX123" s="1077"/>
      <c r="BY123" s="1077"/>
      <c r="BZ123" s="1077"/>
      <c r="CA123" s="1077">
        <v>151680679</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16.5</v>
      </c>
      <c r="BR124" s="1040"/>
      <c r="BS124" s="1040"/>
      <c r="BT124" s="1040"/>
      <c r="BU124" s="1040"/>
      <c r="BV124" s="1040">
        <v>11</v>
      </c>
      <c r="BW124" s="1040"/>
      <c r="BX124" s="1040"/>
      <c r="BY124" s="1040"/>
      <c r="BZ124" s="1040"/>
      <c r="CA124" s="1040">
        <v>16.7</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55296</v>
      </c>
      <c r="AB126" s="972"/>
      <c r="AC126" s="972"/>
      <c r="AD126" s="972"/>
      <c r="AE126" s="973"/>
      <c r="AF126" s="974" t="s">
        <v>122</v>
      </c>
      <c r="AG126" s="972"/>
      <c r="AH126" s="972"/>
      <c r="AI126" s="972"/>
      <c r="AJ126" s="973"/>
      <c r="AK126" s="974">
        <v>26090</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v>82980</v>
      </c>
      <c r="DH126" s="939"/>
      <c r="DI126" s="939"/>
      <c r="DJ126" s="939"/>
      <c r="DK126" s="939"/>
      <c r="DL126" s="939">
        <v>80944</v>
      </c>
      <c r="DM126" s="939"/>
      <c r="DN126" s="939"/>
      <c r="DO126" s="939"/>
      <c r="DP126" s="939"/>
      <c r="DQ126" s="939">
        <v>79234</v>
      </c>
      <c r="DR126" s="939"/>
      <c r="DS126" s="939"/>
      <c r="DT126" s="939"/>
      <c r="DU126" s="939"/>
      <c r="DV126" s="940">
        <v>0.1</v>
      </c>
      <c r="DW126" s="940"/>
      <c r="DX126" s="940"/>
      <c r="DY126" s="940"/>
      <c r="DZ126" s="941"/>
    </row>
    <row r="127" spans="1:130" s="212" customFormat="1" ht="26.25" customHeight="1" x14ac:dyDescent="0.2">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1849750</v>
      </c>
      <c r="AB128" s="1059"/>
      <c r="AC128" s="1059"/>
      <c r="AD128" s="1059"/>
      <c r="AE128" s="1060"/>
      <c r="AF128" s="1061">
        <v>1761040</v>
      </c>
      <c r="AG128" s="1059"/>
      <c r="AH128" s="1059"/>
      <c r="AI128" s="1059"/>
      <c r="AJ128" s="1060"/>
      <c r="AK128" s="1061">
        <v>1696276</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78711980</v>
      </c>
      <c r="AB129" s="972"/>
      <c r="AC129" s="972"/>
      <c r="AD129" s="972"/>
      <c r="AE129" s="973"/>
      <c r="AF129" s="974">
        <v>80380204</v>
      </c>
      <c r="AG129" s="972"/>
      <c r="AH129" s="972"/>
      <c r="AI129" s="972"/>
      <c r="AJ129" s="973"/>
      <c r="AK129" s="974">
        <v>82755226</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9283206</v>
      </c>
      <c r="AB130" s="972"/>
      <c r="AC130" s="972"/>
      <c r="AD130" s="972"/>
      <c r="AE130" s="973"/>
      <c r="AF130" s="974">
        <v>9310958</v>
      </c>
      <c r="AG130" s="972"/>
      <c r="AH130" s="972"/>
      <c r="AI130" s="972"/>
      <c r="AJ130" s="973"/>
      <c r="AK130" s="974">
        <v>9123667</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3.8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69428774</v>
      </c>
      <c r="AB131" s="999"/>
      <c r="AC131" s="999"/>
      <c r="AD131" s="999"/>
      <c r="AE131" s="1000"/>
      <c r="AF131" s="998">
        <v>71069246</v>
      </c>
      <c r="AG131" s="999"/>
      <c r="AH131" s="999"/>
      <c r="AI131" s="999"/>
      <c r="AJ131" s="1000"/>
      <c r="AK131" s="998">
        <v>73631559</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v>16.7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3.6302340580000001</v>
      </c>
      <c r="AB132" s="1110"/>
      <c r="AC132" s="1110"/>
      <c r="AD132" s="1110"/>
      <c r="AE132" s="1111"/>
      <c r="AF132" s="1112">
        <v>3.8149553470000002</v>
      </c>
      <c r="AG132" s="1110"/>
      <c r="AH132" s="1110"/>
      <c r="AI132" s="1110"/>
      <c r="AJ132" s="1111"/>
      <c r="AK132" s="1112">
        <v>4.0803631500000002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3.4</v>
      </c>
      <c r="AB133" s="1093"/>
      <c r="AC133" s="1093"/>
      <c r="AD133" s="1093"/>
      <c r="AE133" s="1094"/>
      <c r="AF133" s="1092">
        <v>3.5</v>
      </c>
      <c r="AG133" s="1093"/>
      <c r="AH133" s="1093"/>
      <c r="AI133" s="1093"/>
      <c r="AJ133" s="1094"/>
      <c r="AK133" s="1092">
        <v>3.8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lY+4AoADWH32RGMdSJWo/99aM2u7vdkBLfrKZUJqLtNq8RkA2B5uAOitHSpz3q8qITRlsJcP+tZRXZ1jS+PIQ==" saltValue="9tZZZGwm1QjBOOGid87Z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syMbn7rXOt6+9zn9nGHhcjW6o/0B1gSmEngLODQLCxmiGs+h6bpgjqrTnvaWJW28lOrvO9AtRdaX2hxYnARPQ==" saltValue="Ump4aiMSInoupbPejTTc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c6rrqXxbtmI//aTndeLUWWKo/sbFbCuBqGGdxlWe4rJmGyah6zIvwkr0noqUcK4Zi26TBbgjG+/N+sUKQzhkA==" saltValue="Ijqrb9S+R/d7wHwEOEiSI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27" t="s">
        <v>482</v>
      </c>
      <c r="AP7" s="253"/>
      <c r="AQ7" s="254" t="s">
        <v>483</v>
      </c>
      <c r="AR7" s="255"/>
    </row>
    <row r="8" spans="1:46" ht="13.2" x14ac:dyDescent="0.2">
      <c r="A8" s="247"/>
      <c r="AK8" s="256"/>
      <c r="AL8" s="257"/>
      <c r="AM8" s="257"/>
      <c r="AN8" s="258"/>
      <c r="AO8" s="1128"/>
      <c r="AP8" s="259" t="s">
        <v>484</v>
      </c>
      <c r="AQ8" s="260" t="s">
        <v>485</v>
      </c>
      <c r="AR8" s="261" t="s">
        <v>486</v>
      </c>
    </row>
    <row r="9" spans="1:46" ht="13.2" x14ac:dyDescent="0.2">
      <c r="A9" s="247"/>
      <c r="AK9" s="1129" t="s">
        <v>487</v>
      </c>
      <c r="AL9" s="1130"/>
      <c r="AM9" s="1130"/>
      <c r="AN9" s="1131"/>
      <c r="AO9" s="262">
        <v>22862283</v>
      </c>
      <c r="AP9" s="262">
        <v>60665</v>
      </c>
      <c r="AQ9" s="263">
        <v>69190</v>
      </c>
      <c r="AR9" s="264">
        <v>-12.3</v>
      </c>
    </row>
    <row r="10" spans="1:46" ht="13.5" customHeight="1" x14ac:dyDescent="0.2">
      <c r="A10" s="247"/>
      <c r="AK10" s="1129" t="s">
        <v>488</v>
      </c>
      <c r="AL10" s="1130"/>
      <c r="AM10" s="1130"/>
      <c r="AN10" s="1131"/>
      <c r="AO10" s="265">
        <v>229</v>
      </c>
      <c r="AP10" s="265">
        <v>1</v>
      </c>
      <c r="AQ10" s="266">
        <v>1817</v>
      </c>
      <c r="AR10" s="267">
        <v>-99.9</v>
      </c>
    </row>
    <row r="11" spans="1:46" ht="13.5" customHeight="1" x14ac:dyDescent="0.2">
      <c r="A11" s="247"/>
      <c r="AK11" s="1129" t="s">
        <v>489</v>
      </c>
      <c r="AL11" s="1130"/>
      <c r="AM11" s="1130"/>
      <c r="AN11" s="1131"/>
      <c r="AO11" s="265">
        <v>280057</v>
      </c>
      <c r="AP11" s="265">
        <v>743</v>
      </c>
      <c r="AQ11" s="266">
        <v>711</v>
      </c>
      <c r="AR11" s="267">
        <v>4.5</v>
      </c>
    </row>
    <row r="12" spans="1:46" ht="13.5" customHeight="1" x14ac:dyDescent="0.2">
      <c r="A12" s="247"/>
      <c r="AK12" s="1129" t="s">
        <v>490</v>
      </c>
      <c r="AL12" s="1130"/>
      <c r="AM12" s="1130"/>
      <c r="AN12" s="1131"/>
      <c r="AO12" s="265" t="s">
        <v>491</v>
      </c>
      <c r="AP12" s="265" t="s">
        <v>491</v>
      </c>
      <c r="AQ12" s="266">
        <v>19</v>
      </c>
      <c r="AR12" s="267" t="s">
        <v>491</v>
      </c>
    </row>
    <row r="13" spans="1:46" ht="13.5" customHeight="1" x14ac:dyDescent="0.2">
      <c r="A13" s="247"/>
      <c r="AK13" s="1129" t="s">
        <v>492</v>
      </c>
      <c r="AL13" s="1130"/>
      <c r="AM13" s="1130"/>
      <c r="AN13" s="1131"/>
      <c r="AO13" s="265">
        <v>583704</v>
      </c>
      <c r="AP13" s="265">
        <v>1549</v>
      </c>
      <c r="AQ13" s="266">
        <v>2094</v>
      </c>
      <c r="AR13" s="267">
        <v>-26</v>
      </c>
    </row>
    <row r="14" spans="1:46" ht="13.5" customHeight="1" x14ac:dyDescent="0.2">
      <c r="A14" s="247"/>
      <c r="AK14" s="1129" t="s">
        <v>493</v>
      </c>
      <c r="AL14" s="1130"/>
      <c r="AM14" s="1130"/>
      <c r="AN14" s="1131"/>
      <c r="AO14" s="265">
        <v>597258</v>
      </c>
      <c r="AP14" s="265">
        <v>1585</v>
      </c>
      <c r="AQ14" s="266">
        <v>1351</v>
      </c>
      <c r="AR14" s="267">
        <v>17.3</v>
      </c>
    </row>
    <row r="15" spans="1:46" ht="13.5" customHeight="1" x14ac:dyDescent="0.2">
      <c r="A15" s="247"/>
      <c r="AK15" s="1132" t="s">
        <v>494</v>
      </c>
      <c r="AL15" s="1133"/>
      <c r="AM15" s="1133"/>
      <c r="AN15" s="1134"/>
      <c r="AO15" s="265">
        <v>-1182106</v>
      </c>
      <c r="AP15" s="265">
        <v>-3137</v>
      </c>
      <c r="AQ15" s="266">
        <v>-3935</v>
      </c>
      <c r="AR15" s="267">
        <v>-20.3</v>
      </c>
    </row>
    <row r="16" spans="1:46" ht="13.2" x14ac:dyDescent="0.2">
      <c r="A16" s="247"/>
      <c r="AK16" s="1132" t="s">
        <v>177</v>
      </c>
      <c r="AL16" s="1133"/>
      <c r="AM16" s="1133"/>
      <c r="AN16" s="1134"/>
      <c r="AO16" s="265">
        <v>23141425</v>
      </c>
      <c r="AP16" s="265">
        <v>61406</v>
      </c>
      <c r="AQ16" s="266">
        <v>71247</v>
      </c>
      <c r="AR16" s="267">
        <v>-13.8</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35" t="s">
        <v>499</v>
      </c>
      <c r="AL21" s="1136"/>
      <c r="AM21" s="1136"/>
      <c r="AN21" s="1137"/>
      <c r="AO21" s="277">
        <v>6.72</v>
      </c>
      <c r="AP21" s="278">
        <v>6.59</v>
      </c>
      <c r="AQ21" s="279">
        <v>0.13</v>
      </c>
      <c r="AS21" s="280"/>
      <c r="AT21" s="276"/>
    </row>
    <row r="22" spans="1:46" s="248" customFormat="1" ht="13.2" x14ac:dyDescent="0.2">
      <c r="A22" s="276"/>
      <c r="AK22" s="1135" t="s">
        <v>500</v>
      </c>
      <c r="AL22" s="1136"/>
      <c r="AM22" s="1136"/>
      <c r="AN22" s="1137"/>
      <c r="AO22" s="281">
        <v>100.2</v>
      </c>
      <c r="AP22" s="282">
        <v>99.2</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27" t="s">
        <v>482</v>
      </c>
      <c r="AP30" s="253"/>
      <c r="AQ30" s="254" t="s">
        <v>483</v>
      </c>
      <c r="AR30" s="255"/>
    </row>
    <row r="31" spans="1:46" ht="13.2" x14ac:dyDescent="0.2">
      <c r="A31" s="247"/>
      <c r="AK31" s="256"/>
      <c r="AL31" s="257"/>
      <c r="AM31" s="257"/>
      <c r="AN31" s="258"/>
      <c r="AO31" s="1128"/>
      <c r="AP31" s="259" t="s">
        <v>484</v>
      </c>
      <c r="AQ31" s="260" t="s">
        <v>485</v>
      </c>
      <c r="AR31" s="261" t="s">
        <v>486</v>
      </c>
    </row>
    <row r="32" spans="1:46" ht="27" customHeight="1" x14ac:dyDescent="0.2">
      <c r="A32" s="247"/>
      <c r="AK32" s="1143" t="s">
        <v>504</v>
      </c>
      <c r="AL32" s="1144"/>
      <c r="AM32" s="1144"/>
      <c r="AN32" s="1145"/>
      <c r="AO32" s="291">
        <v>10057830</v>
      </c>
      <c r="AP32" s="291">
        <v>26688</v>
      </c>
      <c r="AQ32" s="292">
        <v>37151</v>
      </c>
      <c r="AR32" s="293">
        <v>-28.2</v>
      </c>
    </row>
    <row r="33" spans="1:46" ht="13.5" customHeight="1" x14ac:dyDescent="0.2">
      <c r="A33" s="247"/>
      <c r="AK33" s="1143" t="s">
        <v>505</v>
      </c>
      <c r="AL33" s="1144"/>
      <c r="AM33" s="1144"/>
      <c r="AN33" s="1145"/>
      <c r="AO33" s="291" t="s">
        <v>491</v>
      </c>
      <c r="AP33" s="291" t="s">
        <v>491</v>
      </c>
      <c r="AQ33" s="292">
        <v>1</v>
      </c>
      <c r="AR33" s="293" t="s">
        <v>491</v>
      </c>
    </row>
    <row r="34" spans="1:46" ht="27" customHeight="1" x14ac:dyDescent="0.2">
      <c r="A34" s="247"/>
      <c r="AK34" s="1143" t="s">
        <v>506</v>
      </c>
      <c r="AL34" s="1144"/>
      <c r="AM34" s="1144"/>
      <c r="AN34" s="1145"/>
      <c r="AO34" s="291" t="s">
        <v>491</v>
      </c>
      <c r="AP34" s="291" t="s">
        <v>491</v>
      </c>
      <c r="AQ34" s="292">
        <v>48</v>
      </c>
      <c r="AR34" s="293" t="s">
        <v>491</v>
      </c>
    </row>
    <row r="35" spans="1:46" ht="27" customHeight="1" x14ac:dyDescent="0.2">
      <c r="A35" s="247"/>
      <c r="AK35" s="1143" t="s">
        <v>507</v>
      </c>
      <c r="AL35" s="1144"/>
      <c r="AM35" s="1144"/>
      <c r="AN35" s="1145"/>
      <c r="AO35" s="291">
        <v>3599241</v>
      </c>
      <c r="AP35" s="291">
        <v>9551</v>
      </c>
      <c r="AQ35" s="292">
        <v>8181</v>
      </c>
      <c r="AR35" s="293">
        <v>16.7</v>
      </c>
    </row>
    <row r="36" spans="1:46" ht="27" customHeight="1" x14ac:dyDescent="0.2">
      <c r="A36" s="247"/>
      <c r="AK36" s="1143" t="s">
        <v>508</v>
      </c>
      <c r="AL36" s="1144"/>
      <c r="AM36" s="1144"/>
      <c r="AN36" s="1145"/>
      <c r="AO36" s="291" t="s">
        <v>491</v>
      </c>
      <c r="AP36" s="291" t="s">
        <v>491</v>
      </c>
      <c r="AQ36" s="292">
        <v>473</v>
      </c>
      <c r="AR36" s="293" t="s">
        <v>491</v>
      </c>
    </row>
    <row r="37" spans="1:46" ht="13.5" customHeight="1" x14ac:dyDescent="0.2">
      <c r="A37" s="247"/>
      <c r="AK37" s="1143" t="s">
        <v>509</v>
      </c>
      <c r="AL37" s="1144"/>
      <c r="AM37" s="1144"/>
      <c r="AN37" s="1145"/>
      <c r="AO37" s="291">
        <v>167307</v>
      </c>
      <c r="AP37" s="291">
        <v>444</v>
      </c>
      <c r="AQ37" s="292">
        <v>499</v>
      </c>
      <c r="AR37" s="293">
        <v>-11</v>
      </c>
    </row>
    <row r="38" spans="1:46" ht="27" customHeight="1" x14ac:dyDescent="0.2">
      <c r="A38" s="247"/>
      <c r="AK38" s="1146" t="s">
        <v>510</v>
      </c>
      <c r="AL38" s="1147"/>
      <c r="AM38" s="1147"/>
      <c r="AN38" s="1148"/>
      <c r="AO38" s="294" t="s">
        <v>491</v>
      </c>
      <c r="AP38" s="294" t="s">
        <v>491</v>
      </c>
      <c r="AQ38" s="295">
        <v>1</v>
      </c>
      <c r="AR38" s="283" t="s">
        <v>491</v>
      </c>
      <c r="AS38" s="290"/>
    </row>
    <row r="39" spans="1:46" ht="13.2" x14ac:dyDescent="0.2">
      <c r="A39" s="247"/>
      <c r="AK39" s="1146" t="s">
        <v>511</v>
      </c>
      <c r="AL39" s="1147"/>
      <c r="AM39" s="1147"/>
      <c r="AN39" s="1148"/>
      <c r="AO39" s="291">
        <v>-1696276</v>
      </c>
      <c r="AP39" s="291">
        <v>-4501</v>
      </c>
      <c r="AQ39" s="292">
        <v>-8269</v>
      </c>
      <c r="AR39" s="293">
        <v>-45.6</v>
      </c>
      <c r="AS39" s="290"/>
    </row>
    <row r="40" spans="1:46" ht="27" customHeight="1" x14ac:dyDescent="0.2">
      <c r="A40" s="247"/>
      <c r="AK40" s="1143" t="s">
        <v>512</v>
      </c>
      <c r="AL40" s="1144"/>
      <c r="AM40" s="1144"/>
      <c r="AN40" s="1145"/>
      <c r="AO40" s="291">
        <v>-9123667</v>
      </c>
      <c r="AP40" s="291">
        <v>-24210</v>
      </c>
      <c r="AQ40" s="292">
        <v>-27482</v>
      </c>
      <c r="AR40" s="293">
        <v>-11.9</v>
      </c>
      <c r="AS40" s="290"/>
    </row>
    <row r="41" spans="1:46" ht="13.2" x14ac:dyDescent="0.2">
      <c r="A41" s="247"/>
      <c r="AK41" s="1149" t="s">
        <v>287</v>
      </c>
      <c r="AL41" s="1150"/>
      <c r="AM41" s="1150"/>
      <c r="AN41" s="1151"/>
      <c r="AO41" s="291">
        <v>3004435</v>
      </c>
      <c r="AP41" s="291">
        <v>7972</v>
      </c>
      <c r="AQ41" s="292">
        <v>10602</v>
      </c>
      <c r="AR41" s="293">
        <v>-24.8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38" t="s">
        <v>482</v>
      </c>
      <c r="AN49" s="1140" t="s">
        <v>515</v>
      </c>
      <c r="AO49" s="1141"/>
      <c r="AP49" s="1141"/>
      <c r="AQ49" s="1141"/>
      <c r="AR49" s="1142"/>
    </row>
    <row r="50" spans="1:44" ht="13.2" x14ac:dyDescent="0.2">
      <c r="A50" s="247"/>
      <c r="AK50" s="305"/>
      <c r="AL50" s="306"/>
      <c r="AM50" s="1139"/>
      <c r="AN50" s="307" t="s">
        <v>516</v>
      </c>
      <c r="AO50" s="308" t="s">
        <v>517</v>
      </c>
      <c r="AP50" s="309" t="s">
        <v>518</v>
      </c>
      <c r="AQ50" s="310" t="s">
        <v>519</v>
      </c>
      <c r="AR50" s="311" t="s">
        <v>520</v>
      </c>
    </row>
    <row r="51" spans="1:44" ht="13.2" x14ac:dyDescent="0.2">
      <c r="A51" s="247"/>
      <c r="AK51" s="303" t="s">
        <v>521</v>
      </c>
      <c r="AL51" s="304"/>
      <c r="AM51" s="312">
        <v>9876791</v>
      </c>
      <c r="AN51" s="313">
        <v>25705</v>
      </c>
      <c r="AO51" s="314">
        <v>-0.3</v>
      </c>
      <c r="AP51" s="315">
        <v>43261</v>
      </c>
      <c r="AQ51" s="316">
        <v>-6</v>
      </c>
      <c r="AR51" s="317">
        <v>5.7</v>
      </c>
    </row>
    <row r="52" spans="1:44" ht="13.2" x14ac:dyDescent="0.2">
      <c r="A52" s="247"/>
      <c r="AK52" s="318"/>
      <c r="AL52" s="319" t="s">
        <v>522</v>
      </c>
      <c r="AM52" s="320">
        <v>6966822</v>
      </c>
      <c r="AN52" s="321">
        <v>18132</v>
      </c>
      <c r="AO52" s="322">
        <v>-10.9</v>
      </c>
      <c r="AP52" s="323">
        <v>24721</v>
      </c>
      <c r="AQ52" s="324">
        <v>-1.7</v>
      </c>
      <c r="AR52" s="325">
        <v>-9.1999999999999993</v>
      </c>
    </row>
    <row r="53" spans="1:44" ht="13.2" x14ac:dyDescent="0.2">
      <c r="A53" s="247"/>
      <c r="AK53" s="303" t="s">
        <v>523</v>
      </c>
      <c r="AL53" s="304"/>
      <c r="AM53" s="312">
        <v>9197656</v>
      </c>
      <c r="AN53" s="313">
        <v>24056</v>
      </c>
      <c r="AO53" s="314">
        <v>-6.4</v>
      </c>
      <c r="AP53" s="315">
        <v>48105</v>
      </c>
      <c r="AQ53" s="316">
        <v>11.2</v>
      </c>
      <c r="AR53" s="317">
        <v>-17.600000000000001</v>
      </c>
    </row>
    <row r="54" spans="1:44" ht="13.2" x14ac:dyDescent="0.2">
      <c r="A54" s="247"/>
      <c r="AK54" s="318"/>
      <c r="AL54" s="319" t="s">
        <v>522</v>
      </c>
      <c r="AM54" s="320">
        <v>6826673</v>
      </c>
      <c r="AN54" s="321">
        <v>17855</v>
      </c>
      <c r="AO54" s="322">
        <v>-1.5</v>
      </c>
      <c r="AP54" s="323">
        <v>24072</v>
      </c>
      <c r="AQ54" s="324">
        <v>-2.6</v>
      </c>
      <c r="AR54" s="325">
        <v>1.1000000000000001</v>
      </c>
    </row>
    <row r="55" spans="1:44" ht="13.2" x14ac:dyDescent="0.2">
      <c r="A55" s="247"/>
      <c r="AK55" s="303" t="s">
        <v>524</v>
      </c>
      <c r="AL55" s="304"/>
      <c r="AM55" s="312">
        <v>9857451</v>
      </c>
      <c r="AN55" s="313">
        <v>25927</v>
      </c>
      <c r="AO55" s="314">
        <v>7.8</v>
      </c>
      <c r="AP55" s="315">
        <v>47446</v>
      </c>
      <c r="AQ55" s="316">
        <v>-1.4</v>
      </c>
      <c r="AR55" s="317">
        <v>9.1999999999999993</v>
      </c>
    </row>
    <row r="56" spans="1:44" ht="13.2" x14ac:dyDescent="0.2">
      <c r="A56" s="247"/>
      <c r="AK56" s="318"/>
      <c r="AL56" s="319" t="s">
        <v>522</v>
      </c>
      <c r="AM56" s="320">
        <v>7253832</v>
      </c>
      <c r="AN56" s="321">
        <v>19079</v>
      </c>
      <c r="AO56" s="322">
        <v>6.9</v>
      </c>
      <c r="AP56" s="323">
        <v>24371</v>
      </c>
      <c r="AQ56" s="324">
        <v>1.2</v>
      </c>
      <c r="AR56" s="325">
        <v>5.7</v>
      </c>
    </row>
    <row r="57" spans="1:44" ht="13.2" x14ac:dyDescent="0.2">
      <c r="A57" s="247"/>
      <c r="AK57" s="303" t="s">
        <v>525</v>
      </c>
      <c r="AL57" s="304"/>
      <c r="AM57" s="312">
        <v>9185513</v>
      </c>
      <c r="AN57" s="313">
        <v>24268</v>
      </c>
      <c r="AO57" s="314">
        <v>-6.4</v>
      </c>
      <c r="AP57" s="315">
        <v>48387</v>
      </c>
      <c r="AQ57" s="316">
        <v>2</v>
      </c>
      <c r="AR57" s="317">
        <v>-8.4</v>
      </c>
    </row>
    <row r="58" spans="1:44" ht="13.2" x14ac:dyDescent="0.2">
      <c r="A58" s="247"/>
      <c r="AK58" s="318"/>
      <c r="AL58" s="319" t="s">
        <v>522</v>
      </c>
      <c r="AM58" s="320">
        <v>6918193</v>
      </c>
      <c r="AN58" s="321">
        <v>18278</v>
      </c>
      <c r="AO58" s="322">
        <v>-4.2</v>
      </c>
      <c r="AP58" s="323">
        <v>25592</v>
      </c>
      <c r="AQ58" s="324">
        <v>5</v>
      </c>
      <c r="AR58" s="325">
        <v>-9.1999999999999993</v>
      </c>
    </row>
    <row r="59" spans="1:44" ht="13.2" x14ac:dyDescent="0.2">
      <c r="A59" s="247"/>
      <c r="AK59" s="303" t="s">
        <v>526</v>
      </c>
      <c r="AL59" s="304"/>
      <c r="AM59" s="312">
        <v>14376730</v>
      </c>
      <c r="AN59" s="313">
        <v>38149</v>
      </c>
      <c r="AO59" s="314">
        <v>57.2</v>
      </c>
      <c r="AP59" s="315">
        <v>49684</v>
      </c>
      <c r="AQ59" s="316">
        <v>2.7</v>
      </c>
      <c r="AR59" s="317">
        <v>54.5</v>
      </c>
    </row>
    <row r="60" spans="1:44" ht="13.2" x14ac:dyDescent="0.2">
      <c r="A60" s="247"/>
      <c r="AK60" s="318"/>
      <c r="AL60" s="319" t="s">
        <v>522</v>
      </c>
      <c r="AM60" s="320">
        <v>9960906</v>
      </c>
      <c r="AN60" s="321">
        <v>26431</v>
      </c>
      <c r="AO60" s="322">
        <v>44.6</v>
      </c>
      <c r="AP60" s="323">
        <v>28303</v>
      </c>
      <c r="AQ60" s="324">
        <v>10.6</v>
      </c>
      <c r="AR60" s="325">
        <v>34</v>
      </c>
    </row>
    <row r="61" spans="1:44" ht="13.2" x14ac:dyDescent="0.2">
      <c r="A61" s="247"/>
      <c r="AK61" s="303" t="s">
        <v>527</v>
      </c>
      <c r="AL61" s="326"/>
      <c r="AM61" s="312">
        <v>10498828</v>
      </c>
      <c r="AN61" s="313">
        <v>27621</v>
      </c>
      <c r="AO61" s="314">
        <v>10.4</v>
      </c>
      <c r="AP61" s="315">
        <v>47377</v>
      </c>
      <c r="AQ61" s="327">
        <v>1.7</v>
      </c>
      <c r="AR61" s="317">
        <v>8.6999999999999993</v>
      </c>
    </row>
    <row r="62" spans="1:44" ht="13.2" x14ac:dyDescent="0.2">
      <c r="A62" s="247"/>
      <c r="AK62" s="318"/>
      <c r="AL62" s="319" t="s">
        <v>522</v>
      </c>
      <c r="AM62" s="320">
        <v>7585285</v>
      </c>
      <c r="AN62" s="321">
        <v>19955</v>
      </c>
      <c r="AO62" s="322">
        <v>7</v>
      </c>
      <c r="AP62" s="323">
        <v>25412</v>
      </c>
      <c r="AQ62" s="324">
        <v>2.5</v>
      </c>
      <c r="AR62" s="325">
        <v>4.5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10f1NpRXfBHdhvq176l8jVEEqHrXSkqWegxqEpuuGxui8vqSlY1cEHluyMbUTDQdOjRQs17HyWD6bvRE7gg4ig==" saltValue="/4jMOEnpcwA2akiihHXk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AJrjalOjs0LjrJuBd3hjY38bVyMuWL4oRMrYXmWRwuzi/hmXTboIR1uoW4Mmm33yt3H6HttEvx0bz5TFsD8uYQ==" saltValue="UejOEgs/thWvE5t1pIkXj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1s6HINrGULexcVgYVHWmVmL5w8UDR5gV91yPNc23oEyiEZvV7olqxEZ2FzMKOW83NnwoyuscOuj4XRjS0y2FAg==" saltValue="pXU5GfsNm0/KaGFt//i32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4.62</v>
      </c>
      <c r="G47" s="12">
        <v>7.28</v>
      </c>
      <c r="H47" s="12">
        <v>8.85</v>
      </c>
      <c r="I47" s="12">
        <v>9.3000000000000007</v>
      </c>
      <c r="J47" s="13">
        <v>9.0399999999999991</v>
      </c>
    </row>
    <row r="48" spans="2:10" ht="57.75" customHeight="1" x14ac:dyDescent="0.2">
      <c r="B48" s="14"/>
      <c r="C48" s="1154" t="s">
        <v>4</v>
      </c>
      <c r="D48" s="1154"/>
      <c r="E48" s="1155"/>
      <c r="F48" s="15">
        <v>5.54</v>
      </c>
      <c r="G48" s="16">
        <v>8.59</v>
      </c>
      <c r="H48" s="16">
        <v>7.58</v>
      </c>
      <c r="I48" s="16">
        <v>5.81</v>
      </c>
      <c r="J48" s="17">
        <v>7.52</v>
      </c>
    </row>
    <row r="49" spans="2:10" ht="57.75" customHeight="1" thickBot="1" x14ac:dyDescent="0.25">
      <c r="B49" s="18"/>
      <c r="C49" s="1156" t="s">
        <v>5</v>
      </c>
      <c r="D49" s="1156"/>
      <c r="E49" s="1157"/>
      <c r="F49" s="19">
        <v>0.95</v>
      </c>
      <c r="G49" s="20">
        <v>6.42</v>
      </c>
      <c r="H49" s="20">
        <v>0.19</v>
      </c>
      <c r="I49" s="20" t="s">
        <v>534</v>
      </c>
      <c r="J49" s="21">
        <v>1.89</v>
      </c>
    </row>
    <row r="50" spans="2:10" ht="13.2" x14ac:dyDescent="0.2"/>
  </sheetData>
  <sheetProtection algorithmName="SHA-512" hashValue="oVRWBxdVlueazg7WDzkeke6dLfg975sbqyQEvImwvMTSX8PNkiN13LTfqB2c9uQgQ/oeclB34T4dgW/+B5tGFQ==" saltValue="DlT7UIDqnYiLBSGoUULr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535</v>
      </c>
      <c r="D34" s="1162"/>
      <c r="E34" s="1163"/>
      <c r="F34" s="32">
        <v>7.52</v>
      </c>
      <c r="G34" s="33">
        <v>9.3000000000000007</v>
      </c>
      <c r="H34" s="33">
        <v>11.02</v>
      </c>
      <c r="I34" s="33">
        <v>11.21</v>
      </c>
      <c r="J34" s="34">
        <v>9.5500000000000007</v>
      </c>
      <c r="K34" s="22"/>
      <c r="L34" s="22"/>
      <c r="M34" s="22"/>
      <c r="N34" s="22"/>
      <c r="O34" s="22"/>
      <c r="P34" s="22"/>
    </row>
    <row r="35" spans="1:16" ht="39" customHeight="1" x14ac:dyDescent="0.2">
      <c r="A35" s="22"/>
      <c r="B35" s="35"/>
      <c r="C35" s="1158" t="s">
        <v>536</v>
      </c>
      <c r="D35" s="1158"/>
      <c r="E35" s="1159"/>
      <c r="F35" s="36">
        <v>5.54</v>
      </c>
      <c r="G35" s="37">
        <v>8.57</v>
      </c>
      <c r="H35" s="37">
        <v>7.55</v>
      </c>
      <c r="I35" s="37">
        <v>5.78</v>
      </c>
      <c r="J35" s="38">
        <v>7.5</v>
      </c>
      <c r="K35" s="22"/>
      <c r="L35" s="22"/>
      <c r="M35" s="22"/>
      <c r="N35" s="22"/>
      <c r="O35" s="22"/>
      <c r="P35" s="22"/>
    </row>
    <row r="36" spans="1:16" ht="39" customHeight="1" x14ac:dyDescent="0.2">
      <c r="A36" s="22"/>
      <c r="B36" s="35"/>
      <c r="C36" s="1158" t="s">
        <v>537</v>
      </c>
      <c r="D36" s="1158"/>
      <c r="E36" s="1159"/>
      <c r="F36" s="36">
        <v>7.5</v>
      </c>
      <c r="G36" s="37">
        <v>6.9</v>
      </c>
      <c r="H36" s="37">
        <v>6.66</v>
      </c>
      <c r="I36" s="37">
        <v>6.89</v>
      </c>
      <c r="J36" s="38">
        <v>6.31</v>
      </c>
      <c r="K36" s="22"/>
      <c r="L36" s="22"/>
      <c r="M36" s="22"/>
      <c r="N36" s="22"/>
      <c r="O36" s="22"/>
      <c r="P36" s="22"/>
    </row>
    <row r="37" spans="1:16" ht="39" customHeight="1" x14ac:dyDescent="0.2">
      <c r="A37" s="22"/>
      <c r="B37" s="35"/>
      <c r="C37" s="1158" t="s">
        <v>538</v>
      </c>
      <c r="D37" s="1158"/>
      <c r="E37" s="1159"/>
      <c r="F37" s="36">
        <v>4.8</v>
      </c>
      <c r="G37" s="37">
        <v>4.3899999999999997</v>
      </c>
      <c r="H37" s="37">
        <v>3.85</v>
      </c>
      <c r="I37" s="37">
        <v>3.34</v>
      </c>
      <c r="J37" s="38">
        <v>2.78</v>
      </c>
      <c r="K37" s="22"/>
      <c r="L37" s="22"/>
      <c r="M37" s="22"/>
      <c r="N37" s="22"/>
      <c r="O37" s="22"/>
      <c r="P37" s="22"/>
    </row>
    <row r="38" spans="1:16" ht="39" customHeight="1" x14ac:dyDescent="0.2">
      <c r="A38" s="22"/>
      <c r="B38" s="35"/>
      <c r="C38" s="1158" t="s">
        <v>539</v>
      </c>
      <c r="D38" s="1158"/>
      <c r="E38" s="1159"/>
      <c r="F38" s="36">
        <v>1.34</v>
      </c>
      <c r="G38" s="37">
        <v>1.43</v>
      </c>
      <c r="H38" s="37">
        <v>1.44</v>
      </c>
      <c r="I38" s="37">
        <v>0.61</v>
      </c>
      <c r="J38" s="38">
        <v>0.77</v>
      </c>
      <c r="K38" s="22"/>
      <c r="L38" s="22"/>
      <c r="M38" s="22"/>
      <c r="N38" s="22"/>
      <c r="O38" s="22"/>
      <c r="P38" s="22"/>
    </row>
    <row r="39" spans="1:16" ht="39" customHeight="1" x14ac:dyDescent="0.2">
      <c r="A39" s="22"/>
      <c r="B39" s="35"/>
      <c r="C39" s="1158" t="s">
        <v>540</v>
      </c>
      <c r="D39" s="1158"/>
      <c r="E39" s="1159"/>
      <c r="F39" s="36">
        <v>0.53</v>
      </c>
      <c r="G39" s="37">
        <v>1.19</v>
      </c>
      <c r="H39" s="37">
        <v>1.43</v>
      </c>
      <c r="I39" s="37">
        <v>0.52</v>
      </c>
      <c r="J39" s="38">
        <v>0.17</v>
      </c>
      <c r="K39" s="22"/>
      <c r="L39" s="22"/>
      <c r="M39" s="22"/>
      <c r="N39" s="22"/>
      <c r="O39" s="22"/>
      <c r="P39" s="22"/>
    </row>
    <row r="40" spans="1:16" ht="39" customHeight="1" x14ac:dyDescent="0.2">
      <c r="A40" s="22"/>
      <c r="B40" s="35"/>
      <c r="C40" s="1158" t="s">
        <v>541</v>
      </c>
      <c r="D40" s="1158"/>
      <c r="E40" s="1159"/>
      <c r="F40" s="36">
        <v>0</v>
      </c>
      <c r="G40" s="37">
        <v>0.01</v>
      </c>
      <c r="H40" s="37">
        <v>0.06</v>
      </c>
      <c r="I40" s="37">
        <v>0.04</v>
      </c>
      <c r="J40" s="38">
        <v>0.13</v>
      </c>
      <c r="K40" s="22"/>
      <c r="L40" s="22"/>
      <c r="M40" s="22"/>
      <c r="N40" s="22"/>
      <c r="O40" s="22"/>
      <c r="P40" s="22"/>
    </row>
    <row r="41" spans="1:16" ht="39" customHeight="1" x14ac:dyDescent="0.2">
      <c r="A41" s="22"/>
      <c r="B41" s="35"/>
      <c r="C41" s="1158" t="s">
        <v>542</v>
      </c>
      <c r="D41" s="1158"/>
      <c r="E41" s="1159"/>
      <c r="F41" s="36" t="s">
        <v>491</v>
      </c>
      <c r="G41" s="37">
        <v>0.01</v>
      </c>
      <c r="H41" s="37">
        <v>0.02</v>
      </c>
      <c r="I41" s="37">
        <v>0.01</v>
      </c>
      <c r="J41" s="38">
        <v>0.02</v>
      </c>
      <c r="K41" s="22"/>
      <c r="L41" s="22"/>
      <c r="M41" s="22"/>
      <c r="N41" s="22"/>
      <c r="O41" s="22"/>
      <c r="P41" s="22"/>
    </row>
    <row r="42" spans="1:16" ht="39" customHeight="1" x14ac:dyDescent="0.2">
      <c r="A42" s="22"/>
      <c r="B42" s="39"/>
      <c r="C42" s="1158" t="s">
        <v>543</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544</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2Pae1kQO/YlgTqLxQCK8E7zLKSZ6m9gBIKr7YJ4j/FMOdvlDXJPmpYMVFL6+iXh/fMjAfRUnuGG43xSBbee9yg==" saltValue="MI8EngA8xvUcCOGfZzPw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9491</v>
      </c>
      <c r="L45" s="58">
        <v>9694</v>
      </c>
      <c r="M45" s="58">
        <v>9994</v>
      </c>
      <c r="N45" s="58">
        <v>10240</v>
      </c>
      <c r="O45" s="59">
        <v>10058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2">
      <c r="A48" s="46"/>
      <c r="B48" s="1166"/>
      <c r="C48" s="1167"/>
      <c r="D48" s="60"/>
      <c r="E48" s="1172" t="s">
        <v>13</v>
      </c>
      <c r="F48" s="1172"/>
      <c r="G48" s="1172"/>
      <c r="H48" s="1172"/>
      <c r="I48" s="1172"/>
      <c r="J48" s="1173"/>
      <c r="K48" s="61">
        <v>3764</v>
      </c>
      <c r="L48" s="62">
        <v>3646</v>
      </c>
      <c r="M48" s="62">
        <v>3604</v>
      </c>
      <c r="N48" s="62">
        <v>3544</v>
      </c>
      <c r="O48" s="63">
        <v>3599</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491</v>
      </c>
      <c r="L49" s="62" t="s">
        <v>491</v>
      </c>
      <c r="M49" s="62" t="s">
        <v>491</v>
      </c>
      <c r="N49" s="62" t="s">
        <v>491</v>
      </c>
      <c r="O49" s="63" t="s">
        <v>491</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t="s">
        <v>491</v>
      </c>
      <c r="M50" s="62">
        <v>55</v>
      </c>
      <c r="N50" s="62" t="s">
        <v>491</v>
      </c>
      <c r="O50" s="63">
        <v>167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10921</v>
      </c>
      <c r="L52" s="62">
        <v>10982</v>
      </c>
      <c r="M52" s="62">
        <v>11133</v>
      </c>
      <c r="N52" s="62">
        <v>11072</v>
      </c>
      <c r="O52" s="63">
        <v>10819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2335</v>
      </c>
      <c r="L53" s="67">
        <v>2358</v>
      </c>
      <c r="M53" s="67">
        <v>2520</v>
      </c>
      <c r="N53" s="67">
        <v>2712</v>
      </c>
      <c r="O53" s="68">
        <v>3005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suL+m4/CA0bh0bYnDzZl+UXHWv7eXmZBqd19MZB7ws3fGztwJfjqH1/FF95yBHibUkoCRlbHhW01vPAYykzng==" saltValue="zGsFEjgw6njbprTHYlVg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201" t="s">
        <v>31</v>
      </c>
      <c r="F41" s="1201"/>
      <c r="G41" s="1201"/>
      <c r="H41" s="1202"/>
      <c r="I41" s="330">
        <v>106797</v>
      </c>
      <c r="J41" s="331">
        <v>107123</v>
      </c>
      <c r="K41" s="331">
        <v>104064</v>
      </c>
      <c r="L41" s="331">
        <v>98515</v>
      </c>
      <c r="M41" s="332">
        <v>94181</v>
      </c>
    </row>
    <row r="42" spans="2:13" ht="27.75" customHeight="1" x14ac:dyDescent="0.2">
      <c r="B42" s="1197"/>
      <c r="C42" s="1198"/>
      <c r="D42" s="104"/>
      <c r="E42" s="1203" t="s">
        <v>32</v>
      </c>
      <c r="F42" s="1203"/>
      <c r="G42" s="1203"/>
      <c r="H42" s="1204"/>
      <c r="I42" s="333">
        <v>267</v>
      </c>
      <c r="J42" s="334">
        <v>280</v>
      </c>
      <c r="K42" s="334">
        <v>225</v>
      </c>
      <c r="L42" s="334">
        <v>251</v>
      </c>
      <c r="M42" s="335">
        <v>1617</v>
      </c>
    </row>
    <row r="43" spans="2:13" ht="27.75" customHeight="1" x14ac:dyDescent="0.2">
      <c r="B43" s="1197"/>
      <c r="C43" s="1198"/>
      <c r="D43" s="104"/>
      <c r="E43" s="1203" t="s">
        <v>33</v>
      </c>
      <c r="F43" s="1203"/>
      <c r="G43" s="1203"/>
      <c r="H43" s="1204"/>
      <c r="I43" s="333">
        <v>63083</v>
      </c>
      <c r="J43" s="334">
        <v>60575</v>
      </c>
      <c r="K43" s="334">
        <v>57962</v>
      </c>
      <c r="L43" s="334">
        <v>54968</v>
      </c>
      <c r="M43" s="335">
        <v>52528</v>
      </c>
    </row>
    <row r="44" spans="2:13" ht="27.75" customHeight="1" x14ac:dyDescent="0.2">
      <c r="B44" s="1197"/>
      <c r="C44" s="1198"/>
      <c r="D44" s="104"/>
      <c r="E44" s="1203" t="s">
        <v>34</v>
      </c>
      <c r="F44" s="1203"/>
      <c r="G44" s="1203"/>
      <c r="H44" s="1204"/>
      <c r="I44" s="333" t="s">
        <v>491</v>
      </c>
      <c r="J44" s="334" t="s">
        <v>491</v>
      </c>
      <c r="K44" s="334" t="s">
        <v>491</v>
      </c>
      <c r="L44" s="334" t="s">
        <v>491</v>
      </c>
      <c r="M44" s="335" t="s">
        <v>491</v>
      </c>
    </row>
    <row r="45" spans="2:13" ht="27.75" customHeight="1" x14ac:dyDescent="0.2">
      <c r="B45" s="1197"/>
      <c r="C45" s="1198"/>
      <c r="D45" s="104"/>
      <c r="E45" s="1203" t="s">
        <v>35</v>
      </c>
      <c r="F45" s="1203"/>
      <c r="G45" s="1203"/>
      <c r="H45" s="1204"/>
      <c r="I45" s="333">
        <v>14322</v>
      </c>
      <c r="J45" s="334">
        <v>14505</v>
      </c>
      <c r="K45" s="334">
        <v>14501</v>
      </c>
      <c r="L45" s="334">
        <v>14958</v>
      </c>
      <c r="M45" s="335">
        <v>15577</v>
      </c>
    </row>
    <row r="46" spans="2:13" ht="27.75" customHeight="1" x14ac:dyDescent="0.2">
      <c r="B46" s="1197"/>
      <c r="C46" s="1198"/>
      <c r="D46" s="105"/>
      <c r="E46" s="1203" t="s">
        <v>36</v>
      </c>
      <c r="F46" s="1203"/>
      <c r="G46" s="1203"/>
      <c r="H46" s="1204"/>
      <c r="I46" s="333">
        <v>89</v>
      </c>
      <c r="J46" s="334">
        <v>86</v>
      </c>
      <c r="K46" s="334">
        <v>83</v>
      </c>
      <c r="L46" s="334">
        <v>81</v>
      </c>
      <c r="M46" s="335">
        <v>79</v>
      </c>
    </row>
    <row r="47" spans="2:13" ht="27.75" customHeight="1" x14ac:dyDescent="0.2">
      <c r="B47" s="1197"/>
      <c r="C47" s="1198"/>
      <c r="D47" s="106"/>
      <c r="E47" s="1205" t="s">
        <v>37</v>
      </c>
      <c r="F47" s="1206"/>
      <c r="G47" s="1206"/>
      <c r="H47" s="1207"/>
      <c r="I47" s="333" t="s">
        <v>491</v>
      </c>
      <c r="J47" s="334" t="s">
        <v>491</v>
      </c>
      <c r="K47" s="334" t="s">
        <v>491</v>
      </c>
      <c r="L47" s="334" t="s">
        <v>491</v>
      </c>
      <c r="M47" s="335" t="s">
        <v>491</v>
      </c>
    </row>
    <row r="48" spans="2:13" ht="27.75" customHeight="1" x14ac:dyDescent="0.2">
      <c r="B48" s="1197"/>
      <c r="C48" s="1198"/>
      <c r="D48" s="104"/>
      <c r="E48" s="1203" t="s">
        <v>38</v>
      </c>
      <c r="F48" s="1203"/>
      <c r="G48" s="1203"/>
      <c r="H48" s="1204"/>
      <c r="I48" s="333" t="s">
        <v>491</v>
      </c>
      <c r="J48" s="334" t="s">
        <v>491</v>
      </c>
      <c r="K48" s="334" t="s">
        <v>491</v>
      </c>
      <c r="L48" s="334" t="s">
        <v>491</v>
      </c>
      <c r="M48" s="335" t="s">
        <v>491</v>
      </c>
    </row>
    <row r="49" spans="2:13" ht="27.75" customHeight="1" x14ac:dyDescent="0.2">
      <c r="B49" s="1199"/>
      <c r="C49" s="1200"/>
      <c r="D49" s="104"/>
      <c r="E49" s="1203" t="s">
        <v>39</v>
      </c>
      <c r="F49" s="1203"/>
      <c r="G49" s="1203"/>
      <c r="H49" s="1204"/>
      <c r="I49" s="333" t="s">
        <v>491</v>
      </c>
      <c r="J49" s="334" t="s">
        <v>491</v>
      </c>
      <c r="K49" s="334" t="s">
        <v>491</v>
      </c>
      <c r="L49" s="334" t="s">
        <v>491</v>
      </c>
      <c r="M49" s="335" t="s">
        <v>491</v>
      </c>
    </row>
    <row r="50" spans="2:13" ht="27.75" customHeight="1" x14ac:dyDescent="0.2">
      <c r="B50" s="1208" t="s">
        <v>40</v>
      </c>
      <c r="C50" s="1209"/>
      <c r="D50" s="107"/>
      <c r="E50" s="1203" t="s">
        <v>41</v>
      </c>
      <c r="F50" s="1203"/>
      <c r="G50" s="1203"/>
      <c r="H50" s="1204"/>
      <c r="I50" s="333">
        <v>9161</v>
      </c>
      <c r="J50" s="334">
        <v>15622</v>
      </c>
      <c r="K50" s="334">
        <v>18698</v>
      </c>
      <c r="L50" s="334">
        <v>20365</v>
      </c>
      <c r="M50" s="335">
        <v>19178</v>
      </c>
    </row>
    <row r="51" spans="2:13" ht="27.75" customHeight="1" x14ac:dyDescent="0.2">
      <c r="B51" s="1197"/>
      <c r="C51" s="1198"/>
      <c r="D51" s="104"/>
      <c r="E51" s="1203" t="s">
        <v>42</v>
      </c>
      <c r="F51" s="1203"/>
      <c r="G51" s="1203"/>
      <c r="H51" s="1204"/>
      <c r="I51" s="333">
        <v>27943</v>
      </c>
      <c r="J51" s="334">
        <v>27243</v>
      </c>
      <c r="K51" s="334">
        <v>26308</v>
      </c>
      <c r="L51" s="334">
        <v>25131</v>
      </c>
      <c r="M51" s="335">
        <v>23460</v>
      </c>
    </row>
    <row r="52" spans="2:13" ht="27.75" customHeight="1" x14ac:dyDescent="0.2">
      <c r="B52" s="1199"/>
      <c r="C52" s="1200"/>
      <c r="D52" s="104"/>
      <c r="E52" s="1203" t="s">
        <v>43</v>
      </c>
      <c r="F52" s="1203"/>
      <c r="G52" s="1203"/>
      <c r="H52" s="1204"/>
      <c r="I52" s="333">
        <v>122989</v>
      </c>
      <c r="J52" s="334">
        <v>123300</v>
      </c>
      <c r="K52" s="334">
        <v>120315</v>
      </c>
      <c r="L52" s="334">
        <v>115419</v>
      </c>
      <c r="M52" s="335">
        <v>109043</v>
      </c>
    </row>
    <row r="53" spans="2:13" ht="27.75" customHeight="1" thickBot="1" x14ac:dyDescent="0.25">
      <c r="B53" s="1210" t="s">
        <v>19</v>
      </c>
      <c r="C53" s="1211"/>
      <c r="D53" s="108"/>
      <c r="E53" s="1212" t="s">
        <v>44</v>
      </c>
      <c r="F53" s="1212"/>
      <c r="G53" s="1212"/>
      <c r="H53" s="1213"/>
      <c r="I53" s="336">
        <v>24466</v>
      </c>
      <c r="J53" s="337">
        <v>16403</v>
      </c>
      <c r="K53" s="337">
        <v>11514</v>
      </c>
      <c r="L53" s="337">
        <v>7857</v>
      </c>
      <c r="M53" s="338">
        <v>12301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9RP7IuqimFNUdSYvagKMIBJgLCD+QkEmZH1vtawk4QY/K/zt7EPGFaYQMgABMc6lLMhg9VA3H0va7NDktsVQIQ==" saltValue="mL8z+0j0lBxM6tCnczXu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22" t="s">
        <v>46</v>
      </c>
      <c r="D55" s="1222"/>
      <c r="E55" s="1223"/>
      <c r="F55" s="339">
        <v>6970</v>
      </c>
      <c r="G55" s="339">
        <v>7475</v>
      </c>
      <c r="H55" s="340">
        <v>7482</v>
      </c>
    </row>
    <row r="56" spans="2:8" ht="52.5" customHeight="1" x14ac:dyDescent="0.2">
      <c r="B56" s="120"/>
      <c r="C56" s="1224" t="s">
        <v>47</v>
      </c>
      <c r="D56" s="1224"/>
      <c r="E56" s="1225"/>
      <c r="F56" s="341">
        <v>50</v>
      </c>
      <c r="G56" s="341">
        <v>50</v>
      </c>
      <c r="H56" s="342">
        <v>50</v>
      </c>
    </row>
    <row r="57" spans="2:8" ht="53.25" customHeight="1" x14ac:dyDescent="0.2">
      <c r="B57" s="120"/>
      <c r="C57" s="1226" t="s">
        <v>48</v>
      </c>
      <c r="D57" s="1226"/>
      <c r="E57" s="1227"/>
      <c r="F57" s="343">
        <v>9191</v>
      </c>
      <c r="G57" s="343">
        <v>10490</v>
      </c>
      <c r="H57" s="344">
        <v>9549</v>
      </c>
    </row>
    <row r="58" spans="2:8" ht="45.75" customHeight="1" x14ac:dyDescent="0.2">
      <c r="B58" s="121"/>
      <c r="C58" s="1214" t="s">
        <v>560</v>
      </c>
      <c r="D58" s="1215"/>
      <c r="E58" s="1216"/>
      <c r="F58" s="345">
        <v>7981</v>
      </c>
      <c r="G58" s="345">
        <v>9183</v>
      </c>
      <c r="H58" s="346">
        <v>8185</v>
      </c>
    </row>
    <row r="59" spans="2:8" ht="45.75" customHeight="1" x14ac:dyDescent="0.2">
      <c r="B59" s="121"/>
      <c r="C59" s="1214" t="s">
        <v>561</v>
      </c>
      <c r="D59" s="1215"/>
      <c r="E59" s="1216"/>
      <c r="F59" s="345">
        <v>488</v>
      </c>
      <c r="G59" s="345">
        <v>539</v>
      </c>
      <c r="H59" s="346">
        <v>585</v>
      </c>
    </row>
    <row r="60" spans="2:8" ht="45.75" customHeight="1" x14ac:dyDescent="0.2">
      <c r="B60" s="121"/>
      <c r="C60" s="1214" t="s">
        <v>562</v>
      </c>
      <c r="D60" s="1215"/>
      <c r="E60" s="1216"/>
      <c r="F60" s="345">
        <v>337</v>
      </c>
      <c r="G60" s="345">
        <v>360</v>
      </c>
      <c r="H60" s="346">
        <v>360</v>
      </c>
    </row>
    <row r="61" spans="2:8" ht="45.75" customHeight="1" x14ac:dyDescent="0.2">
      <c r="B61" s="121"/>
      <c r="C61" s="1214" t="s">
        <v>563</v>
      </c>
      <c r="D61" s="1215"/>
      <c r="E61" s="1216"/>
      <c r="F61" s="345">
        <v>195</v>
      </c>
      <c r="G61" s="345">
        <v>195</v>
      </c>
      <c r="H61" s="346">
        <v>194</v>
      </c>
    </row>
    <row r="62" spans="2:8" ht="45.75" customHeight="1" thickBot="1" x14ac:dyDescent="0.25">
      <c r="B62" s="122"/>
      <c r="C62" s="1217" t="s">
        <v>564</v>
      </c>
      <c r="D62" s="1218"/>
      <c r="E62" s="1219"/>
      <c r="F62" s="347">
        <v>44</v>
      </c>
      <c r="G62" s="347">
        <v>71</v>
      </c>
      <c r="H62" s="348">
        <v>95</v>
      </c>
    </row>
    <row r="63" spans="2:8" ht="52.5" customHeight="1" thickBot="1" x14ac:dyDescent="0.25">
      <c r="B63" s="123"/>
      <c r="C63" s="1220" t="s">
        <v>49</v>
      </c>
      <c r="D63" s="1220"/>
      <c r="E63" s="1221"/>
      <c r="F63" s="349">
        <v>16211</v>
      </c>
      <c r="G63" s="349">
        <v>18015</v>
      </c>
      <c r="H63" s="350">
        <v>17080</v>
      </c>
    </row>
    <row r="64" spans="2:8" ht="13.2" x14ac:dyDescent="0.2"/>
  </sheetData>
  <sheetProtection algorithmName="SHA-512" hashValue="S+sfPyQC2/rLiK4zyRQuwWU+UeIKkmXdT0yl7Jxk7QGSJ1WkGpJYX6AdBZxOqDn6PY1OCVTvdctN62BfTnSWnQ==" saltValue="wEcJeXvLehy6umKNu9Wa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E008C-BC36-42C9-B6B0-9FEAD8EB820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569</v>
      </c>
      <c r="AO51" s="1233"/>
      <c r="AP51" s="1233"/>
      <c r="AQ51" s="1233"/>
      <c r="AR51" s="1233"/>
      <c r="AS51" s="1233"/>
      <c r="AT51" s="1233"/>
      <c r="AU51" s="1233"/>
      <c r="AV51" s="1233"/>
      <c r="AW51" s="1233"/>
      <c r="AX51" s="1233"/>
      <c r="AY51" s="1233"/>
      <c r="AZ51" s="1233"/>
      <c r="BA51" s="1233"/>
      <c r="BB51" s="1233" t="s">
        <v>570</v>
      </c>
      <c r="BC51" s="1233"/>
      <c r="BD51" s="1233"/>
      <c r="BE51" s="1233"/>
      <c r="BF51" s="1233"/>
      <c r="BG51" s="1233"/>
      <c r="BH51" s="1233"/>
      <c r="BI51" s="1233"/>
      <c r="BJ51" s="1233"/>
      <c r="BK51" s="1233"/>
      <c r="BL51" s="1233"/>
      <c r="BM51" s="1233"/>
      <c r="BN51" s="1233"/>
      <c r="BO51" s="1233"/>
      <c r="BP51" s="1230">
        <v>37.1</v>
      </c>
      <c r="BQ51" s="1230"/>
      <c r="BR51" s="1230"/>
      <c r="BS51" s="1230"/>
      <c r="BT51" s="1230"/>
      <c r="BU51" s="1230"/>
      <c r="BV51" s="1230"/>
      <c r="BW51" s="1230"/>
      <c r="BX51" s="1230">
        <v>22.9</v>
      </c>
      <c r="BY51" s="1230"/>
      <c r="BZ51" s="1230"/>
      <c r="CA51" s="1230"/>
      <c r="CB51" s="1230"/>
      <c r="CC51" s="1230"/>
      <c r="CD51" s="1230"/>
      <c r="CE51" s="1230"/>
      <c r="CF51" s="1230">
        <v>16.5</v>
      </c>
      <c r="CG51" s="1230"/>
      <c r="CH51" s="1230"/>
      <c r="CI51" s="1230"/>
      <c r="CJ51" s="1230"/>
      <c r="CK51" s="1230"/>
      <c r="CL51" s="1230"/>
      <c r="CM51" s="1230"/>
      <c r="CN51" s="1230">
        <v>11</v>
      </c>
      <c r="CO51" s="1230"/>
      <c r="CP51" s="1230"/>
      <c r="CQ51" s="1230"/>
      <c r="CR51" s="1230"/>
      <c r="CS51" s="1230"/>
      <c r="CT51" s="1230"/>
      <c r="CU51" s="1230"/>
      <c r="CV51" s="1230">
        <v>16.7</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571</v>
      </c>
      <c r="BC53" s="1233"/>
      <c r="BD53" s="1233"/>
      <c r="BE53" s="1233"/>
      <c r="BF53" s="1233"/>
      <c r="BG53" s="1233"/>
      <c r="BH53" s="1233"/>
      <c r="BI53" s="1233"/>
      <c r="BJ53" s="1233"/>
      <c r="BK53" s="1233"/>
      <c r="BL53" s="1233"/>
      <c r="BM53" s="1233"/>
      <c r="BN53" s="1233"/>
      <c r="BO53" s="1233"/>
      <c r="BP53" s="1230">
        <v>65.400000000000006</v>
      </c>
      <c r="BQ53" s="1230"/>
      <c r="BR53" s="1230"/>
      <c r="BS53" s="1230"/>
      <c r="BT53" s="1230"/>
      <c r="BU53" s="1230"/>
      <c r="BV53" s="1230"/>
      <c r="BW53" s="1230"/>
      <c r="BX53" s="1230">
        <v>67</v>
      </c>
      <c r="BY53" s="1230"/>
      <c r="BZ53" s="1230"/>
      <c r="CA53" s="1230"/>
      <c r="CB53" s="1230"/>
      <c r="CC53" s="1230"/>
      <c r="CD53" s="1230"/>
      <c r="CE53" s="1230"/>
      <c r="CF53" s="1230">
        <v>68.5</v>
      </c>
      <c r="CG53" s="1230"/>
      <c r="CH53" s="1230"/>
      <c r="CI53" s="1230"/>
      <c r="CJ53" s="1230"/>
      <c r="CK53" s="1230"/>
      <c r="CL53" s="1230"/>
      <c r="CM53" s="1230"/>
      <c r="CN53" s="1230">
        <v>70</v>
      </c>
      <c r="CO53" s="1230"/>
      <c r="CP53" s="1230"/>
      <c r="CQ53" s="1230"/>
      <c r="CR53" s="1230"/>
      <c r="CS53" s="1230"/>
      <c r="CT53" s="1230"/>
      <c r="CU53" s="1230"/>
      <c r="CV53" s="1230">
        <v>70.7</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572</v>
      </c>
      <c r="AO55" s="1234"/>
      <c r="AP55" s="1234"/>
      <c r="AQ55" s="1234"/>
      <c r="AR55" s="1234"/>
      <c r="AS55" s="1234"/>
      <c r="AT55" s="1234"/>
      <c r="AU55" s="1234"/>
      <c r="AV55" s="1234"/>
      <c r="AW55" s="1234"/>
      <c r="AX55" s="1234"/>
      <c r="AY55" s="1234"/>
      <c r="AZ55" s="1234"/>
      <c r="BA55" s="1234"/>
      <c r="BB55" s="1233" t="s">
        <v>570</v>
      </c>
      <c r="BC55" s="1233"/>
      <c r="BD55" s="1233"/>
      <c r="BE55" s="1233"/>
      <c r="BF55" s="1233"/>
      <c r="BG55" s="1233"/>
      <c r="BH55" s="1233"/>
      <c r="BI55" s="1233"/>
      <c r="BJ55" s="1233"/>
      <c r="BK55" s="1233"/>
      <c r="BL55" s="1233"/>
      <c r="BM55" s="1233"/>
      <c r="BN55" s="1233"/>
      <c r="BO55" s="1233"/>
      <c r="BP55" s="1230">
        <v>18</v>
      </c>
      <c r="BQ55" s="1230"/>
      <c r="BR55" s="1230"/>
      <c r="BS55" s="1230"/>
      <c r="BT55" s="1230"/>
      <c r="BU55" s="1230"/>
      <c r="BV55" s="1230"/>
      <c r="BW55" s="1230"/>
      <c r="BX55" s="1230">
        <v>23.4</v>
      </c>
      <c r="BY55" s="1230"/>
      <c r="BZ55" s="1230"/>
      <c r="CA55" s="1230"/>
      <c r="CB55" s="1230"/>
      <c r="CC55" s="1230"/>
      <c r="CD55" s="1230"/>
      <c r="CE55" s="1230"/>
      <c r="CF55" s="1230">
        <v>18.2</v>
      </c>
      <c r="CG55" s="1230"/>
      <c r="CH55" s="1230"/>
      <c r="CI55" s="1230"/>
      <c r="CJ55" s="1230"/>
      <c r="CK55" s="1230"/>
      <c r="CL55" s="1230"/>
      <c r="CM55" s="1230"/>
      <c r="CN55" s="1230">
        <v>17.100000000000001</v>
      </c>
      <c r="CO55" s="1230"/>
      <c r="CP55" s="1230"/>
      <c r="CQ55" s="1230"/>
      <c r="CR55" s="1230"/>
      <c r="CS55" s="1230"/>
      <c r="CT55" s="1230"/>
      <c r="CU55" s="1230"/>
      <c r="CV55" s="1230">
        <v>16.600000000000001</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571</v>
      </c>
      <c r="BC57" s="1233"/>
      <c r="BD57" s="1233"/>
      <c r="BE57" s="1233"/>
      <c r="BF57" s="1233"/>
      <c r="BG57" s="1233"/>
      <c r="BH57" s="1233"/>
      <c r="BI57" s="1233"/>
      <c r="BJ57" s="1233"/>
      <c r="BK57" s="1233"/>
      <c r="BL57" s="1233"/>
      <c r="BM57" s="1233"/>
      <c r="BN57" s="1233"/>
      <c r="BO57" s="1233"/>
      <c r="BP57" s="1230">
        <v>61.9</v>
      </c>
      <c r="BQ57" s="1230"/>
      <c r="BR57" s="1230"/>
      <c r="BS57" s="1230"/>
      <c r="BT57" s="1230"/>
      <c r="BU57" s="1230"/>
      <c r="BV57" s="1230"/>
      <c r="BW57" s="1230"/>
      <c r="BX57" s="1230">
        <v>63.9</v>
      </c>
      <c r="BY57" s="1230"/>
      <c r="BZ57" s="1230"/>
      <c r="CA57" s="1230"/>
      <c r="CB57" s="1230"/>
      <c r="CC57" s="1230"/>
      <c r="CD57" s="1230"/>
      <c r="CE57" s="1230"/>
      <c r="CF57" s="1230">
        <v>64.900000000000006</v>
      </c>
      <c r="CG57" s="1230"/>
      <c r="CH57" s="1230"/>
      <c r="CI57" s="1230"/>
      <c r="CJ57" s="1230"/>
      <c r="CK57" s="1230"/>
      <c r="CL57" s="1230"/>
      <c r="CM57" s="1230"/>
      <c r="CN57" s="1230">
        <v>65.8</v>
      </c>
      <c r="CO57" s="1230"/>
      <c r="CP57" s="1230"/>
      <c r="CQ57" s="1230"/>
      <c r="CR57" s="1230"/>
      <c r="CS57" s="1230"/>
      <c r="CT57" s="1230"/>
      <c r="CU57" s="1230"/>
      <c r="CV57" s="1230">
        <v>66.7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569</v>
      </c>
      <c r="AO73" s="1233"/>
      <c r="AP73" s="1233"/>
      <c r="AQ73" s="1233"/>
      <c r="AR73" s="1233"/>
      <c r="AS73" s="1233"/>
      <c r="AT73" s="1233"/>
      <c r="AU73" s="1233"/>
      <c r="AV73" s="1233"/>
      <c r="AW73" s="1233"/>
      <c r="AX73" s="1233"/>
      <c r="AY73" s="1233"/>
      <c r="AZ73" s="1233"/>
      <c r="BA73" s="1233"/>
      <c r="BB73" s="1233" t="s">
        <v>570</v>
      </c>
      <c r="BC73" s="1233"/>
      <c r="BD73" s="1233"/>
      <c r="BE73" s="1233"/>
      <c r="BF73" s="1233"/>
      <c r="BG73" s="1233"/>
      <c r="BH73" s="1233"/>
      <c r="BI73" s="1233"/>
      <c r="BJ73" s="1233"/>
      <c r="BK73" s="1233"/>
      <c r="BL73" s="1233"/>
      <c r="BM73" s="1233"/>
      <c r="BN73" s="1233"/>
      <c r="BO73" s="1233"/>
      <c r="BP73" s="1230">
        <v>37.1</v>
      </c>
      <c r="BQ73" s="1230"/>
      <c r="BR73" s="1230"/>
      <c r="BS73" s="1230"/>
      <c r="BT73" s="1230"/>
      <c r="BU73" s="1230"/>
      <c r="BV73" s="1230"/>
      <c r="BW73" s="1230"/>
      <c r="BX73" s="1230">
        <v>22.9</v>
      </c>
      <c r="BY73" s="1230"/>
      <c r="BZ73" s="1230"/>
      <c r="CA73" s="1230"/>
      <c r="CB73" s="1230"/>
      <c r="CC73" s="1230"/>
      <c r="CD73" s="1230"/>
      <c r="CE73" s="1230"/>
      <c r="CF73" s="1230">
        <v>16.5</v>
      </c>
      <c r="CG73" s="1230"/>
      <c r="CH73" s="1230"/>
      <c r="CI73" s="1230"/>
      <c r="CJ73" s="1230"/>
      <c r="CK73" s="1230"/>
      <c r="CL73" s="1230"/>
      <c r="CM73" s="1230"/>
      <c r="CN73" s="1230">
        <v>11</v>
      </c>
      <c r="CO73" s="1230"/>
      <c r="CP73" s="1230"/>
      <c r="CQ73" s="1230"/>
      <c r="CR73" s="1230"/>
      <c r="CS73" s="1230"/>
      <c r="CT73" s="1230"/>
      <c r="CU73" s="1230"/>
      <c r="CV73" s="1230">
        <v>16.7</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574</v>
      </c>
      <c r="BC75" s="1233"/>
      <c r="BD75" s="1233"/>
      <c r="BE75" s="1233"/>
      <c r="BF75" s="1233"/>
      <c r="BG75" s="1233"/>
      <c r="BH75" s="1233"/>
      <c r="BI75" s="1233"/>
      <c r="BJ75" s="1233"/>
      <c r="BK75" s="1233"/>
      <c r="BL75" s="1233"/>
      <c r="BM75" s="1233"/>
      <c r="BN75" s="1233"/>
      <c r="BO75" s="1233"/>
      <c r="BP75" s="1230">
        <v>3.5</v>
      </c>
      <c r="BQ75" s="1230"/>
      <c r="BR75" s="1230"/>
      <c r="BS75" s="1230"/>
      <c r="BT75" s="1230"/>
      <c r="BU75" s="1230"/>
      <c r="BV75" s="1230"/>
      <c r="BW75" s="1230"/>
      <c r="BX75" s="1230">
        <v>3.4</v>
      </c>
      <c r="BY75" s="1230"/>
      <c r="BZ75" s="1230"/>
      <c r="CA75" s="1230"/>
      <c r="CB75" s="1230"/>
      <c r="CC75" s="1230"/>
      <c r="CD75" s="1230"/>
      <c r="CE75" s="1230"/>
      <c r="CF75" s="1230">
        <v>3.4</v>
      </c>
      <c r="CG75" s="1230"/>
      <c r="CH75" s="1230"/>
      <c r="CI75" s="1230"/>
      <c r="CJ75" s="1230"/>
      <c r="CK75" s="1230"/>
      <c r="CL75" s="1230"/>
      <c r="CM75" s="1230"/>
      <c r="CN75" s="1230">
        <v>3.5</v>
      </c>
      <c r="CO75" s="1230"/>
      <c r="CP75" s="1230"/>
      <c r="CQ75" s="1230"/>
      <c r="CR75" s="1230"/>
      <c r="CS75" s="1230"/>
      <c r="CT75" s="1230"/>
      <c r="CU75" s="1230"/>
      <c r="CV75" s="1230">
        <v>3.8</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572</v>
      </c>
      <c r="AO77" s="1234"/>
      <c r="AP77" s="1234"/>
      <c r="AQ77" s="1234"/>
      <c r="AR77" s="1234"/>
      <c r="AS77" s="1234"/>
      <c r="AT77" s="1234"/>
      <c r="AU77" s="1234"/>
      <c r="AV77" s="1234"/>
      <c r="AW77" s="1234"/>
      <c r="AX77" s="1234"/>
      <c r="AY77" s="1234"/>
      <c r="AZ77" s="1234"/>
      <c r="BA77" s="1234"/>
      <c r="BB77" s="1233" t="s">
        <v>570</v>
      </c>
      <c r="BC77" s="1233"/>
      <c r="BD77" s="1233"/>
      <c r="BE77" s="1233"/>
      <c r="BF77" s="1233"/>
      <c r="BG77" s="1233"/>
      <c r="BH77" s="1233"/>
      <c r="BI77" s="1233"/>
      <c r="BJ77" s="1233"/>
      <c r="BK77" s="1233"/>
      <c r="BL77" s="1233"/>
      <c r="BM77" s="1233"/>
      <c r="BN77" s="1233"/>
      <c r="BO77" s="1233"/>
      <c r="BP77" s="1230">
        <v>18</v>
      </c>
      <c r="BQ77" s="1230"/>
      <c r="BR77" s="1230"/>
      <c r="BS77" s="1230"/>
      <c r="BT77" s="1230"/>
      <c r="BU77" s="1230"/>
      <c r="BV77" s="1230"/>
      <c r="BW77" s="1230"/>
      <c r="BX77" s="1230">
        <v>23.4</v>
      </c>
      <c r="BY77" s="1230"/>
      <c r="BZ77" s="1230"/>
      <c r="CA77" s="1230"/>
      <c r="CB77" s="1230"/>
      <c r="CC77" s="1230"/>
      <c r="CD77" s="1230"/>
      <c r="CE77" s="1230"/>
      <c r="CF77" s="1230">
        <v>18.2</v>
      </c>
      <c r="CG77" s="1230"/>
      <c r="CH77" s="1230"/>
      <c r="CI77" s="1230"/>
      <c r="CJ77" s="1230"/>
      <c r="CK77" s="1230"/>
      <c r="CL77" s="1230"/>
      <c r="CM77" s="1230"/>
      <c r="CN77" s="1230">
        <v>17.100000000000001</v>
      </c>
      <c r="CO77" s="1230"/>
      <c r="CP77" s="1230"/>
      <c r="CQ77" s="1230"/>
      <c r="CR77" s="1230"/>
      <c r="CS77" s="1230"/>
      <c r="CT77" s="1230"/>
      <c r="CU77" s="1230"/>
      <c r="CV77" s="1230">
        <v>16.600000000000001</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574</v>
      </c>
      <c r="BC79" s="1233"/>
      <c r="BD79" s="1233"/>
      <c r="BE79" s="1233"/>
      <c r="BF79" s="1233"/>
      <c r="BG79" s="1233"/>
      <c r="BH79" s="1233"/>
      <c r="BI79" s="1233"/>
      <c r="BJ79" s="1233"/>
      <c r="BK79" s="1233"/>
      <c r="BL79" s="1233"/>
      <c r="BM79" s="1233"/>
      <c r="BN79" s="1233"/>
      <c r="BO79" s="1233"/>
      <c r="BP79" s="1230">
        <v>3.5</v>
      </c>
      <c r="BQ79" s="1230"/>
      <c r="BR79" s="1230"/>
      <c r="BS79" s="1230"/>
      <c r="BT79" s="1230"/>
      <c r="BU79" s="1230"/>
      <c r="BV79" s="1230"/>
      <c r="BW79" s="1230"/>
      <c r="BX79" s="1230">
        <v>5.2</v>
      </c>
      <c r="BY79" s="1230"/>
      <c r="BZ79" s="1230"/>
      <c r="CA79" s="1230"/>
      <c r="CB79" s="1230"/>
      <c r="CC79" s="1230"/>
      <c r="CD79" s="1230"/>
      <c r="CE79" s="1230"/>
      <c r="CF79" s="1230">
        <v>5.2</v>
      </c>
      <c r="CG79" s="1230"/>
      <c r="CH79" s="1230"/>
      <c r="CI79" s="1230"/>
      <c r="CJ79" s="1230"/>
      <c r="CK79" s="1230"/>
      <c r="CL79" s="1230"/>
      <c r="CM79" s="1230"/>
      <c r="CN79" s="1230">
        <v>5.2</v>
      </c>
      <c r="CO79" s="1230"/>
      <c r="CP79" s="1230"/>
      <c r="CQ79" s="1230"/>
      <c r="CR79" s="1230"/>
      <c r="CS79" s="1230"/>
      <c r="CT79" s="1230"/>
      <c r="CU79" s="1230"/>
      <c r="CV79" s="1230">
        <v>5.2</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IKwnQIhemsjUTaBx3Z3KdDkWIferUuPZhUbLmBQ0qwN97Jz/MTdOA/fGv894eXkKIcvNz1zAXpsyEka0Q50lw==" saltValue="ElpTDrP9WrTKQAnCcOcQw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D4C4-D2C6-4074-8BC2-F43B7657F7F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9i5zcFTdbyZQb2bwgW4ILGUV9Crk1YmlNKacektyzraBJPO/rwCiA+jOnaGBDNkjNt9qGGw1OTiGO9Q+3+9uoQ==" saltValue="I7QFSUrBLrBP4E70Eq+2V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EC791-7E39-4227-A193-EEAB3F09EC3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pTr6kP0b4ezSx516bgi5LT3XtErA7ORreD5Cf8NdgGwcYnMnbplLj4r8PS9HGoc7y15YA/hW19jI1t8/G1udFA==" saltValue="6qk7hzsZtOox8GmKRWf1G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25705</v>
      </c>
      <c r="E3" s="142"/>
      <c r="F3" s="143">
        <v>43261</v>
      </c>
      <c r="G3" s="144"/>
      <c r="H3" s="145"/>
    </row>
    <row r="4" spans="1:8" x14ac:dyDescent="0.2">
      <c r="A4" s="146"/>
      <c r="B4" s="147"/>
      <c r="C4" s="148"/>
      <c r="D4" s="149">
        <v>18132</v>
      </c>
      <c r="E4" s="150"/>
      <c r="F4" s="151">
        <v>24721</v>
      </c>
      <c r="G4" s="152"/>
      <c r="H4" s="153"/>
    </row>
    <row r="5" spans="1:8" x14ac:dyDescent="0.2">
      <c r="A5" s="134" t="s">
        <v>523</v>
      </c>
      <c r="B5" s="139"/>
      <c r="C5" s="140"/>
      <c r="D5" s="141">
        <v>24056</v>
      </c>
      <c r="E5" s="142"/>
      <c r="F5" s="143">
        <v>48105</v>
      </c>
      <c r="G5" s="144"/>
      <c r="H5" s="145"/>
    </row>
    <row r="6" spans="1:8" x14ac:dyDescent="0.2">
      <c r="A6" s="146"/>
      <c r="B6" s="147"/>
      <c r="C6" s="148"/>
      <c r="D6" s="149">
        <v>17855</v>
      </c>
      <c r="E6" s="150"/>
      <c r="F6" s="151">
        <v>24072</v>
      </c>
      <c r="G6" s="152"/>
      <c r="H6" s="153"/>
    </row>
    <row r="7" spans="1:8" x14ac:dyDescent="0.2">
      <c r="A7" s="134" t="s">
        <v>524</v>
      </c>
      <c r="B7" s="139"/>
      <c r="C7" s="140"/>
      <c r="D7" s="141">
        <v>25927</v>
      </c>
      <c r="E7" s="142"/>
      <c r="F7" s="143">
        <v>47446</v>
      </c>
      <c r="G7" s="144"/>
      <c r="H7" s="145"/>
    </row>
    <row r="8" spans="1:8" x14ac:dyDescent="0.2">
      <c r="A8" s="146"/>
      <c r="B8" s="147"/>
      <c r="C8" s="148"/>
      <c r="D8" s="149">
        <v>19079</v>
      </c>
      <c r="E8" s="150"/>
      <c r="F8" s="151">
        <v>24371</v>
      </c>
      <c r="G8" s="152"/>
      <c r="H8" s="153"/>
    </row>
    <row r="9" spans="1:8" x14ac:dyDescent="0.2">
      <c r="A9" s="134" t="s">
        <v>525</v>
      </c>
      <c r="B9" s="139"/>
      <c r="C9" s="140"/>
      <c r="D9" s="141">
        <v>24268</v>
      </c>
      <c r="E9" s="142"/>
      <c r="F9" s="143">
        <v>48387</v>
      </c>
      <c r="G9" s="144"/>
      <c r="H9" s="145"/>
    </row>
    <row r="10" spans="1:8" x14ac:dyDescent="0.2">
      <c r="A10" s="146"/>
      <c r="B10" s="147"/>
      <c r="C10" s="148"/>
      <c r="D10" s="149">
        <v>18278</v>
      </c>
      <c r="E10" s="150"/>
      <c r="F10" s="151">
        <v>25592</v>
      </c>
      <c r="G10" s="152"/>
      <c r="H10" s="153"/>
    </row>
    <row r="11" spans="1:8" x14ac:dyDescent="0.2">
      <c r="A11" s="134" t="s">
        <v>526</v>
      </c>
      <c r="B11" s="139"/>
      <c r="C11" s="140"/>
      <c r="D11" s="141">
        <v>38149</v>
      </c>
      <c r="E11" s="142"/>
      <c r="F11" s="143">
        <v>49684</v>
      </c>
      <c r="G11" s="144"/>
      <c r="H11" s="145"/>
    </row>
    <row r="12" spans="1:8" x14ac:dyDescent="0.2">
      <c r="A12" s="146"/>
      <c r="B12" s="147"/>
      <c r="C12" s="154"/>
      <c r="D12" s="149">
        <v>26431</v>
      </c>
      <c r="E12" s="150"/>
      <c r="F12" s="151">
        <v>28303</v>
      </c>
      <c r="G12" s="152"/>
      <c r="H12" s="153"/>
    </row>
    <row r="13" spans="1:8" x14ac:dyDescent="0.2">
      <c r="A13" s="134"/>
      <c r="B13" s="139"/>
      <c r="C13" s="140"/>
      <c r="D13" s="141">
        <v>27621</v>
      </c>
      <c r="E13" s="142"/>
      <c r="F13" s="143">
        <v>47377</v>
      </c>
      <c r="G13" s="155"/>
      <c r="H13" s="145"/>
    </row>
    <row r="14" spans="1:8" x14ac:dyDescent="0.2">
      <c r="A14" s="146"/>
      <c r="B14" s="147"/>
      <c r="C14" s="148"/>
      <c r="D14" s="149">
        <v>19955</v>
      </c>
      <c r="E14" s="150"/>
      <c r="F14" s="151">
        <v>25412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5.54</v>
      </c>
      <c r="C19" s="156">
        <f>ROUND(VALUE(SUBSTITUTE(実質収支比率等に係る経年分析!G$48,"▲","-")),2)</f>
        <v>8.59</v>
      </c>
      <c r="D19" s="156">
        <f>ROUND(VALUE(SUBSTITUTE(実質収支比率等に係る経年分析!H$48,"▲","-")),2)</f>
        <v>7.58</v>
      </c>
      <c r="E19" s="156">
        <f>ROUND(VALUE(SUBSTITUTE(実質収支比率等に係る経年分析!I$48,"▲","-")),2)</f>
        <v>5.81</v>
      </c>
      <c r="F19" s="156">
        <f>ROUND(VALUE(SUBSTITUTE(実質収支比率等に係る経年分析!J$48,"▲","-")),2)</f>
        <v>7.52</v>
      </c>
    </row>
    <row r="20" spans="1:11" x14ac:dyDescent="0.2">
      <c r="A20" s="156" t="s">
        <v>53</v>
      </c>
      <c r="B20" s="156">
        <f>ROUND(VALUE(SUBSTITUTE(実質収支比率等に係る経年分析!F$47,"▲","-")),2)</f>
        <v>4.62</v>
      </c>
      <c r="C20" s="156">
        <f>ROUND(VALUE(SUBSTITUTE(実質収支比率等に係る経年分析!G$47,"▲","-")),2)</f>
        <v>7.28</v>
      </c>
      <c r="D20" s="156">
        <f>ROUND(VALUE(SUBSTITUTE(実質収支比率等に係る経年分析!H$47,"▲","-")),2)</f>
        <v>8.85</v>
      </c>
      <c r="E20" s="156">
        <f>ROUND(VALUE(SUBSTITUTE(実質収支比率等に係る経年分析!I$47,"▲","-")),2)</f>
        <v>9.3000000000000007</v>
      </c>
      <c r="F20" s="156">
        <f>ROUND(VALUE(SUBSTITUTE(実質収支比率等に係る経年分析!J$47,"▲","-")),2)</f>
        <v>9.0399999999999991</v>
      </c>
    </row>
    <row r="21" spans="1:11" x14ac:dyDescent="0.2">
      <c r="A21" s="156" t="s">
        <v>54</v>
      </c>
      <c r="B21" s="156">
        <f>IF(ISNUMBER(VALUE(SUBSTITUTE(実質収支比率等に係る経年分析!F$49,"▲","-"))),ROUND(VALUE(SUBSTITUTE(実質収支比率等に係る経年分析!F$49,"▲","-")),2),NA())</f>
        <v>0.95</v>
      </c>
      <c r="C21" s="156">
        <f>IF(ISNUMBER(VALUE(SUBSTITUTE(実質収支比率等に係る経年分析!G$49,"▲","-"))),ROUND(VALUE(SUBSTITUTE(実質収支比率等に係る経年分析!G$49,"▲","-")),2),NA())</f>
        <v>6.42</v>
      </c>
      <c r="D21" s="156">
        <f>IF(ISNUMBER(VALUE(SUBSTITUTE(実質収支比率等に係る経年分析!H$49,"▲","-"))),ROUND(VALUE(SUBSTITUTE(実質収支比率等に係る経年分析!H$49,"▲","-")),2),NA())</f>
        <v>0.19</v>
      </c>
      <c r="E21" s="156">
        <f>IF(ISNUMBER(VALUE(SUBSTITUTE(実質収支比率等に係る経年分析!I$49,"▲","-"))),ROUND(VALUE(SUBSTITUTE(実質収支比率等に係る経年分析!I$49,"▲","-")),2),NA())</f>
        <v>-0.99</v>
      </c>
      <c r="F21" s="156">
        <f>IF(ISNUMBER(VALUE(SUBSTITUTE(実質収支比率等に係る経年分析!J$49,"▲","-"))),ROUND(VALUE(SUBSTITUTE(実質収支比率等に係る経年分析!J$49,"▲","-")),2),NA())</f>
        <v>1.89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0.77</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4.3899999999999997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6.66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6.89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6.31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8.57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7.5</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9.3000000000000007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11.21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9.5500000000000007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10921</v>
      </c>
      <c r="E42" s="158"/>
      <c r="F42" s="158"/>
      <c r="G42" s="158">
        <f>'実質公債費比率（分子）の構造'!L$52</f>
        <v>10982</v>
      </c>
      <c r="H42" s="158"/>
      <c r="I42" s="158"/>
      <c r="J42" s="158">
        <f>'実質公債費比率（分子）の構造'!M$52</f>
        <v>11133</v>
      </c>
      <c r="K42" s="158"/>
      <c r="L42" s="158"/>
      <c r="M42" s="158">
        <f>'実質公債費比率（分子）の構造'!N$52</f>
        <v>11072</v>
      </c>
      <c r="N42" s="158"/>
      <c r="O42" s="158"/>
      <c r="P42" s="158">
        <f>'実質公債費比率（分子）の構造'!O$52</f>
        <v>10819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t="str">
        <f>'実質公債費比率（分子）の構造'!L$50</f>
        <v>-</v>
      </c>
      <c r="F44" s="158"/>
      <c r="G44" s="158"/>
      <c r="H44" s="158">
        <f>'実質公債費比率（分子）の構造'!M$50</f>
        <v>55</v>
      </c>
      <c r="I44" s="158"/>
      <c r="J44" s="158"/>
      <c r="K44" s="158" t="str">
        <f>'実質公債費比率（分子）の構造'!N$50</f>
        <v>-</v>
      </c>
      <c r="L44" s="158"/>
      <c r="M44" s="158"/>
      <c r="N44" s="158">
        <f>'実質公債費比率（分子）の構造'!O$50</f>
        <v>167</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3764</v>
      </c>
      <c r="C46" s="158"/>
      <c r="D46" s="158"/>
      <c r="E46" s="158">
        <f>'実質公債費比率（分子）の構造'!L$48</f>
        <v>3646</v>
      </c>
      <c r="F46" s="158"/>
      <c r="G46" s="158"/>
      <c r="H46" s="158">
        <f>'実質公債費比率（分子）の構造'!M$48</f>
        <v>3604</v>
      </c>
      <c r="I46" s="158"/>
      <c r="J46" s="158"/>
      <c r="K46" s="158">
        <f>'実質公債費比率（分子）の構造'!N$48</f>
        <v>3544</v>
      </c>
      <c r="L46" s="158"/>
      <c r="M46" s="158"/>
      <c r="N46" s="158">
        <f>'実質公債費比率（分子）の構造'!O$48</f>
        <v>3599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9491</v>
      </c>
      <c r="C49" s="158"/>
      <c r="D49" s="158"/>
      <c r="E49" s="158">
        <f>'実質公債費比率（分子）の構造'!L$45</f>
        <v>9694</v>
      </c>
      <c r="F49" s="158"/>
      <c r="G49" s="158"/>
      <c r="H49" s="158">
        <f>'実質公債費比率（分子）の構造'!M$45</f>
        <v>9994</v>
      </c>
      <c r="I49" s="158"/>
      <c r="J49" s="158"/>
      <c r="K49" s="158">
        <f>'実質公債費比率（分子）の構造'!N$45</f>
        <v>10240</v>
      </c>
      <c r="L49" s="158"/>
      <c r="M49" s="158"/>
      <c r="N49" s="158">
        <f>'実質公債費比率（分子）の構造'!O$45</f>
        <v>10058</v>
      </c>
      <c r="O49" s="158"/>
      <c r="P49" s="158"/>
    </row>
    <row r="50" spans="1:16" x14ac:dyDescent="0.2">
      <c r="A50" s="158" t="s">
        <v>67</v>
      </c>
      <c r="B50" s="158" t="e">
        <f>NA()</f>
        <v>#N/A</v>
      </c>
      <c r="C50" s="158">
        <f>IF(ISNUMBER('実質公債費比率（分子）の構造'!K$53),'実質公債費比率（分子）の構造'!K$53,NA())</f>
        <v>2335</v>
      </c>
      <c r="D50" s="158" t="e">
        <f>NA()</f>
        <v>#N/A</v>
      </c>
      <c r="E50" s="158" t="e">
        <f>NA()</f>
        <v>#N/A</v>
      </c>
      <c r="F50" s="158">
        <f>IF(ISNUMBER('実質公債費比率（分子）の構造'!L$53),'実質公債費比率（分子）の構造'!L$53,NA())</f>
        <v>2358</v>
      </c>
      <c r="G50" s="158" t="e">
        <f>NA()</f>
        <v>#N/A</v>
      </c>
      <c r="H50" s="158" t="e">
        <f>NA()</f>
        <v>#N/A</v>
      </c>
      <c r="I50" s="158">
        <f>IF(ISNUMBER('実質公債費比率（分子）の構造'!M$53),'実質公債費比率（分子）の構造'!M$53,NA())</f>
        <v>2520</v>
      </c>
      <c r="J50" s="158" t="e">
        <f>NA()</f>
        <v>#N/A</v>
      </c>
      <c r="K50" s="158" t="e">
        <f>NA()</f>
        <v>#N/A</v>
      </c>
      <c r="L50" s="158">
        <f>IF(ISNUMBER('実質公債費比率（分子）の構造'!N$53),'実質公債費比率（分子）の構造'!N$53,NA())</f>
        <v>2712</v>
      </c>
      <c r="M50" s="158" t="e">
        <f>NA()</f>
        <v>#N/A</v>
      </c>
      <c r="N50" s="158" t="e">
        <f>NA()</f>
        <v>#N/A</v>
      </c>
      <c r="O50" s="158">
        <f>IF(ISNUMBER('実質公債費比率（分子）の構造'!O$53),'実質公債費比率（分子）の構造'!O$53,NA())</f>
        <v>3005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122989</v>
      </c>
      <c r="E56" s="157"/>
      <c r="F56" s="157"/>
      <c r="G56" s="157">
        <f>'将来負担比率（分子）の構造'!J$52</f>
        <v>123300</v>
      </c>
      <c r="H56" s="157"/>
      <c r="I56" s="157"/>
      <c r="J56" s="157">
        <f>'将来負担比率（分子）の構造'!K$52</f>
        <v>120315</v>
      </c>
      <c r="K56" s="157"/>
      <c r="L56" s="157"/>
      <c r="M56" s="157">
        <f>'将来負担比率（分子）の構造'!L$52</f>
        <v>115419</v>
      </c>
      <c r="N56" s="157"/>
      <c r="O56" s="157"/>
      <c r="P56" s="157">
        <f>'将来負担比率（分子）の構造'!M$52</f>
        <v>109043</v>
      </c>
    </row>
    <row r="57" spans="1:16" x14ac:dyDescent="0.2">
      <c r="A57" s="157" t="s">
        <v>42</v>
      </c>
      <c r="B57" s="157"/>
      <c r="C57" s="157"/>
      <c r="D57" s="157">
        <f>'将来負担比率（分子）の構造'!I$51</f>
        <v>27943</v>
      </c>
      <c r="E57" s="157"/>
      <c r="F57" s="157"/>
      <c r="G57" s="157">
        <f>'将来負担比率（分子）の構造'!J$51</f>
        <v>27243</v>
      </c>
      <c r="H57" s="157"/>
      <c r="I57" s="157"/>
      <c r="J57" s="157">
        <f>'将来負担比率（分子）の構造'!K$51</f>
        <v>26308</v>
      </c>
      <c r="K57" s="157"/>
      <c r="L57" s="157"/>
      <c r="M57" s="157">
        <f>'将来負担比率（分子）の構造'!L$51</f>
        <v>25131</v>
      </c>
      <c r="N57" s="157"/>
      <c r="O57" s="157"/>
      <c r="P57" s="157">
        <f>'将来負担比率（分子）の構造'!M$51</f>
        <v>23460</v>
      </c>
    </row>
    <row r="58" spans="1:16" x14ac:dyDescent="0.2">
      <c r="A58" s="157" t="s">
        <v>41</v>
      </c>
      <c r="B58" s="157"/>
      <c r="C58" s="157"/>
      <c r="D58" s="157">
        <f>'将来負担比率（分子）の構造'!I$50</f>
        <v>9161</v>
      </c>
      <c r="E58" s="157"/>
      <c r="F58" s="157"/>
      <c r="G58" s="157">
        <f>'将来負担比率（分子）の構造'!J$50</f>
        <v>15622</v>
      </c>
      <c r="H58" s="157"/>
      <c r="I58" s="157"/>
      <c r="J58" s="157">
        <f>'将来負担比率（分子）の構造'!K$50</f>
        <v>18698</v>
      </c>
      <c r="K58" s="157"/>
      <c r="L58" s="157"/>
      <c r="M58" s="157">
        <f>'将来負担比率（分子）の構造'!L$50</f>
        <v>20365</v>
      </c>
      <c r="N58" s="157"/>
      <c r="O58" s="157"/>
      <c r="P58" s="157">
        <f>'将来負担比率（分子）の構造'!M$50</f>
        <v>19178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89</v>
      </c>
      <c r="C61" s="157"/>
      <c r="D61" s="157"/>
      <c r="E61" s="157">
        <f>'将来負担比率（分子）の構造'!J$46</f>
        <v>86</v>
      </c>
      <c r="F61" s="157"/>
      <c r="G61" s="157"/>
      <c r="H61" s="157">
        <f>'将来負担比率（分子）の構造'!K$46</f>
        <v>83</v>
      </c>
      <c r="I61" s="157"/>
      <c r="J61" s="157"/>
      <c r="K61" s="157">
        <f>'将来負担比率（分子）の構造'!L$46</f>
        <v>81</v>
      </c>
      <c r="L61" s="157"/>
      <c r="M61" s="157"/>
      <c r="N61" s="157">
        <f>'将来負担比率（分子）の構造'!M$46</f>
        <v>79</v>
      </c>
      <c r="O61" s="157"/>
      <c r="P61" s="157"/>
    </row>
    <row r="62" spans="1:16" x14ac:dyDescent="0.2">
      <c r="A62" s="157" t="s">
        <v>35</v>
      </c>
      <c r="B62" s="157">
        <f>'将来負担比率（分子）の構造'!I$45</f>
        <v>14322</v>
      </c>
      <c r="C62" s="157"/>
      <c r="D62" s="157"/>
      <c r="E62" s="157">
        <f>'将来負担比率（分子）の構造'!J$45</f>
        <v>14505</v>
      </c>
      <c r="F62" s="157"/>
      <c r="G62" s="157"/>
      <c r="H62" s="157">
        <f>'将来負担比率（分子）の構造'!K$45</f>
        <v>14501</v>
      </c>
      <c r="I62" s="157"/>
      <c r="J62" s="157"/>
      <c r="K62" s="157">
        <f>'将来負担比率（分子）の構造'!L$45</f>
        <v>14958</v>
      </c>
      <c r="L62" s="157"/>
      <c r="M62" s="157"/>
      <c r="N62" s="157">
        <f>'将来負担比率（分子）の構造'!M$45</f>
        <v>15577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63083</v>
      </c>
      <c r="C64" s="157"/>
      <c r="D64" s="157"/>
      <c r="E64" s="157">
        <f>'将来負担比率（分子）の構造'!J$43</f>
        <v>60575</v>
      </c>
      <c r="F64" s="157"/>
      <c r="G64" s="157"/>
      <c r="H64" s="157">
        <f>'将来負担比率（分子）の構造'!K$43</f>
        <v>57962</v>
      </c>
      <c r="I64" s="157"/>
      <c r="J64" s="157"/>
      <c r="K64" s="157">
        <f>'将来負担比率（分子）の構造'!L$43</f>
        <v>54968</v>
      </c>
      <c r="L64" s="157"/>
      <c r="M64" s="157"/>
      <c r="N64" s="157">
        <f>'将来負担比率（分子）の構造'!M$43</f>
        <v>52528</v>
      </c>
      <c r="O64" s="157"/>
      <c r="P64" s="157"/>
    </row>
    <row r="65" spans="1:16" x14ac:dyDescent="0.2">
      <c r="A65" s="157" t="s">
        <v>32</v>
      </c>
      <c r="B65" s="157">
        <f>'将来負担比率（分子）の構造'!I$42</f>
        <v>267</v>
      </c>
      <c r="C65" s="157"/>
      <c r="D65" s="157"/>
      <c r="E65" s="157">
        <f>'将来負担比率（分子）の構造'!J$42</f>
        <v>280</v>
      </c>
      <c r="F65" s="157"/>
      <c r="G65" s="157"/>
      <c r="H65" s="157">
        <f>'将来負担比率（分子）の構造'!K$42</f>
        <v>225</v>
      </c>
      <c r="I65" s="157"/>
      <c r="J65" s="157"/>
      <c r="K65" s="157">
        <f>'将来負担比率（分子）の構造'!L$42</f>
        <v>251</v>
      </c>
      <c r="L65" s="157"/>
      <c r="M65" s="157"/>
      <c r="N65" s="157">
        <f>'将来負担比率（分子）の構造'!M$42</f>
        <v>1617</v>
      </c>
      <c r="O65" s="157"/>
      <c r="P65" s="157"/>
    </row>
    <row r="66" spans="1:16" x14ac:dyDescent="0.2">
      <c r="A66" s="157" t="s">
        <v>31</v>
      </c>
      <c r="B66" s="157">
        <f>'将来負担比率（分子）の構造'!I$41</f>
        <v>106797</v>
      </c>
      <c r="C66" s="157"/>
      <c r="D66" s="157"/>
      <c r="E66" s="157">
        <f>'将来負担比率（分子）の構造'!J$41</f>
        <v>107123</v>
      </c>
      <c r="F66" s="157"/>
      <c r="G66" s="157"/>
      <c r="H66" s="157">
        <f>'将来負担比率（分子）の構造'!K$41</f>
        <v>104064</v>
      </c>
      <c r="I66" s="157"/>
      <c r="J66" s="157"/>
      <c r="K66" s="157">
        <f>'将来負担比率（分子）の構造'!L$41</f>
        <v>98515</v>
      </c>
      <c r="L66" s="157"/>
      <c r="M66" s="157"/>
      <c r="N66" s="157">
        <f>'将来負担比率（分子）の構造'!M$41</f>
        <v>94181</v>
      </c>
      <c r="O66" s="157"/>
      <c r="P66" s="157"/>
    </row>
    <row r="67" spans="1:16" x14ac:dyDescent="0.2">
      <c r="A67" s="157" t="s">
        <v>71</v>
      </c>
      <c r="B67" s="157" t="e">
        <f>NA()</f>
        <v>#N/A</v>
      </c>
      <c r="C67" s="157">
        <f>IF(ISNUMBER('将来負担比率（分子）の構造'!I$53), IF('将来負担比率（分子）の構造'!I$53 &lt; 0, 0, '将来負担比率（分子）の構造'!I$53), NA())</f>
        <v>24466</v>
      </c>
      <c r="D67" s="157" t="e">
        <f>NA()</f>
        <v>#N/A</v>
      </c>
      <c r="E67" s="157" t="e">
        <f>NA()</f>
        <v>#N/A</v>
      </c>
      <c r="F67" s="157">
        <f>IF(ISNUMBER('将来負担比率（分子）の構造'!J$53), IF('将来負担比率（分子）の構造'!J$53 &lt; 0, 0, '将来負担比率（分子）の構造'!J$53), NA())</f>
        <v>16403</v>
      </c>
      <c r="G67" s="157" t="e">
        <f>NA()</f>
        <v>#N/A</v>
      </c>
      <c r="H67" s="157" t="e">
        <f>NA()</f>
        <v>#N/A</v>
      </c>
      <c r="I67" s="157">
        <f>IF(ISNUMBER('将来負担比率（分子）の構造'!K$53), IF('将来負担比率（分子）の構造'!K$53 &lt; 0, 0, '将来負担比率（分子）の構造'!K$53), NA())</f>
        <v>11514</v>
      </c>
      <c r="J67" s="157" t="e">
        <f>NA()</f>
        <v>#N/A</v>
      </c>
      <c r="K67" s="157" t="e">
        <f>NA()</f>
        <v>#N/A</v>
      </c>
      <c r="L67" s="157">
        <f>IF(ISNUMBER('将来負担比率（分子）の構造'!L$53), IF('将来負担比率（分子）の構造'!L$53 &lt; 0, 0, '将来負担比率（分子）の構造'!L$53), NA())</f>
        <v>7857</v>
      </c>
      <c r="M67" s="157" t="e">
        <f>NA()</f>
        <v>#N/A</v>
      </c>
      <c r="N67" s="157" t="e">
        <f>NA()</f>
        <v>#N/A</v>
      </c>
      <c r="O67" s="157">
        <f>IF(ISNUMBER('将来負担比率（分子）の構造'!M$53), IF('将来負担比率（分子）の構造'!M$53 &lt; 0, 0, '将来負担比率（分子）の構造'!M$53), NA())</f>
        <v>12301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6970</v>
      </c>
      <c r="C72" s="161">
        <f>基金残高に係る経年分析!G55</f>
        <v>7475</v>
      </c>
      <c r="D72" s="161">
        <f>基金残高に係る経年分析!H55</f>
        <v>7482</v>
      </c>
    </row>
    <row r="73" spans="1:16" x14ac:dyDescent="0.2">
      <c r="A73" s="160" t="s">
        <v>74</v>
      </c>
      <c r="B73" s="161">
        <f>基金残高に係る経年分析!F56</f>
        <v>50</v>
      </c>
      <c r="C73" s="161">
        <f>基金残高に係る経年分析!G56</f>
        <v>50</v>
      </c>
      <c r="D73" s="161">
        <f>基金残高に係る経年分析!H56</f>
        <v>50</v>
      </c>
    </row>
    <row r="74" spans="1:16" x14ac:dyDescent="0.2">
      <c r="A74" s="160" t="s">
        <v>75</v>
      </c>
      <c r="B74" s="161">
        <f>基金残高に係る経年分析!F57</f>
        <v>9191</v>
      </c>
      <c r="C74" s="161">
        <f>基金残高に係る経年分析!G57</f>
        <v>10490</v>
      </c>
      <c r="D74" s="161">
        <f>基金残高に係る経年分析!H57</f>
        <v>9549</v>
      </c>
    </row>
  </sheetData>
  <sheetProtection algorithmName="SHA-512" hashValue="fbEk7V7yTMd0JCbVVLRiUEsa5simvaEhZ0olK1fnP7Cn1JWs5A/zWq+RMhlpkqvrfEalRqcRnrYM1qa9dY5uww==" saltValue="JhVExawp904ASD/Ui9/q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2026-09-23T23:31:04Z</cp:lastPrinted>
  <dcterms:created xsi:type="dcterms:W3CDTF">2026-02-23T07:05:41Z</dcterms:created>
  <dcterms:modified xsi:type="dcterms:W3CDTF">2026-09-24T00:17:36Z</dcterms:modified>
  <cp:category/>
</cp:coreProperties>
</file>