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070" yWindow="60" windowWidth="14805" windowHeight="8010"/>
  </bookViews>
  <sheets>
    <sheet name="部門別排出量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5" i="1"/>
  <c r="F15" i="1"/>
  <c r="O19" i="1" l="1"/>
  <c r="F6" i="1" l="1"/>
  <c r="F7" i="1"/>
  <c r="F8" i="1"/>
  <c r="F9" i="1"/>
  <c r="F10" i="1"/>
  <c r="F12" i="1"/>
  <c r="F13" i="1"/>
  <c r="F19" i="1"/>
  <c r="F5" i="1"/>
</calcChain>
</file>

<file path=xl/sharedStrings.xml><?xml version="1.0" encoding="utf-8"?>
<sst xmlns="http://schemas.openxmlformats.org/spreadsheetml/2006/main" count="49" uniqueCount="35">
  <si>
    <t>合計</t>
    <rPh sb="0" eb="2">
      <t>ゴウケイ</t>
    </rPh>
    <phoneticPr fontId="6"/>
  </si>
  <si>
    <t>1990年度</t>
    <rPh sb="4" eb="6">
      <t>ネンド</t>
    </rPh>
    <phoneticPr fontId="6"/>
  </si>
  <si>
    <t>2009年度</t>
    <rPh sb="4" eb="5">
      <t>ネン</t>
    </rPh>
    <rPh sb="5" eb="6">
      <t>ド</t>
    </rPh>
    <phoneticPr fontId="6"/>
  </si>
  <si>
    <t>2010年度</t>
    <rPh sb="4" eb="5">
      <t>ネン</t>
    </rPh>
    <rPh sb="5" eb="6">
      <t>ド</t>
    </rPh>
    <phoneticPr fontId="6"/>
  </si>
  <si>
    <t>2011年度</t>
    <rPh sb="4" eb="5">
      <t>ネン</t>
    </rPh>
    <rPh sb="5" eb="6">
      <t>ド</t>
    </rPh>
    <phoneticPr fontId="6"/>
  </si>
  <si>
    <t>2012年度</t>
    <rPh sb="4" eb="5">
      <t>ネン</t>
    </rPh>
    <rPh sb="5" eb="6">
      <t>ド</t>
    </rPh>
    <phoneticPr fontId="6"/>
  </si>
  <si>
    <r>
      <t>単位：t-CO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scheme val="minor"/>
      </rPr>
      <t>/年</t>
    </r>
    <phoneticPr fontId="2"/>
  </si>
  <si>
    <t>基準年度比</t>
    <rPh sb="0" eb="2">
      <t>キジュン</t>
    </rPh>
    <rPh sb="2" eb="4">
      <t>ネンド</t>
    </rPh>
    <rPh sb="4" eb="5">
      <t>ヒ</t>
    </rPh>
    <phoneticPr fontId="2"/>
  </si>
  <si>
    <t>増減率</t>
    <rPh sb="0" eb="2">
      <t>ゾウゲン</t>
    </rPh>
    <rPh sb="2" eb="3">
      <t>リツ</t>
    </rPh>
    <phoneticPr fontId="2"/>
  </si>
  <si>
    <t>　　　　　　部門
年度　　　　　</t>
    <rPh sb="6" eb="8">
      <t>ブモン</t>
    </rPh>
    <rPh sb="9" eb="11">
      <t>ネンド</t>
    </rPh>
    <phoneticPr fontId="2"/>
  </si>
  <si>
    <t>　一宮市域内の温室効果ガス排出量（推計量）</t>
    <rPh sb="1" eb="3">
      <t>イチノミヤ</t>
    </rPh>
    <rPh sb="3" eb="4">
      <t>シ</t>
    </rPh>
    <rPh sb="4" eb="6">
      <t>イキナイ</t>
    </rPh>
    <rPh sb="7" eb="9">
      <t>オンシツ</t>
    </rPh>
    <rPh sb="9" eb="11">
      <t>コウカ</t>
    </rPh>
    <rPh sb="13" eb="15">
      <t>ハイシュツ</t>
    </rPh>
    <rPh sb="15" eb="16">
      <t>リョウ</t>
    </rPh>
    <rPh sb="17" eb="19">
      <t>スイケイ</t>
    </rPh>
    <rPh sb="19" eb="20">
      <t>リョウ</t>
    </rPh>
    <phoneticPr fontId="2"/>
  </si>
  <si>
    <t>2014年度</t>
    <rPh sb="4" eb="5">
      <t>ネン</t>
    </rPh>
    <rPh sb="5" eb="6">
      <t>ド</t>
    </rPh>
    <phoneticPr fontId="6"/>
  </si>
  <si>
    <t>2015年度</t>
    <rPh sb="4" eb="6">
      <t>ネンド</t>
    </rPh>
    <phoneticPr fontId="6"/>
  </si>
  <si>
    <t>2016年度</t>
    <rPh sb="4" eb="6">
      <t>ネンド</t>
    </rPh>
    <phoneticPr fontId="6"/>
  </si>
  <si>
    <t>2017年度</t>
    <rPh sb="4" eb="6">
      <t>ネンド</t>
    </rPh>
    <phoneticPr fontId="6"/>
  </si>
  <si>
    <t>合計</t>
    <rPh sb="0" eb="2">
      <t>ゴウケイ</t>
    </rPh>
    <phoneticPr fontId="2"/>
  </si>
  <si>
    <t>産業部門</t>
    <rPh sb="0" eb="2">
      <t>サンギョウ</t>
    </rPh>
    <rPh sb="2" eb="4">
      <t>ブモン</t>
    </rPh>
    <phoneticPr fontId="6"/>
  </si>
  <si>
    <t>民生家庭部門</t>
    <rPh sb="0" eb="2">
      <t>ミンセイ</t>
    </rPh>
    <rPh sb="2" eb="4">
      <t>カテイ</t>
    </rPh>
    <rPh sb="4" eb="6">
      <t>ブモン</t>
    </rPh>
    <phoneticPr fontId="6"/>
  </si>
  <si>
    <t>民生業務部門</t>
    <rPh sb="0" eb="2">
      <t>ミンセイ</t>
    </rPh>
    <rPh sb="2" eb="4">
      <t>ギョウム</t>
    </rPh>
    <rPh sb="4" eb="6">
      <t>ブモン</t>
    </rPh>
    <phoneticPr fontId="6"/>
  </si>
  <si>
    <t>運輸部門</t>
    <rPh sb="0" eb="2">
      <t>ウンユ</t>
    </rPh>
    <rPh sb="2" eb="4">
      <t>ブモン</t>
    </rPh>
    <phoneticPr fontId="6"/>
  </si>
  <si>
    <t>廃棄物部門</t>
    <rPh sb="0" eb="3">
      <t>ハイキブツ</t>
    </rPh>
    <rPh sb="3" eb="5">
      <t>ブモン</t>
    </rPh>
    <phoneticPr fontId="6"/>
  </si>
  <si>
    <t>農業部門</t>
    <rPh sb="0" eb="2">
      <t>ノウギョウ</t>
    </rPh>
    <rPh sb="2" eb="4">
      <t>ブモン</t>
    </rPh>
    <phoneticPr fontId="6"/>
  </si>
  <si>
    <t>2018年度</t>
    <rPh sb="4" eb="6">
      <t>ネンド</t>
    </rPh>
    <phoneticPr fontId="6"/>
  </si>
  <si>
    <t>二酸化炭素</t>
    <rPh sb="0" eb="3">
      <t>ニサンカ</t>
    </rPh>
    <rPh sb="3" eb="5">
      <t>タンソ</t>
    </rPh>
    <phoneticPr fontId="6"/>
  </si>
  <si>
    <t>排出量</t>
    <rPh sb="0" eb="2">
      <t>ハイシュツ</t>
    </rPh>
    <rPh sb="2" eb="3">
      <t>リョウ</t>
    </rPh>
    <phoneticPr fontId="6"/>
  </si>
  <si>
    <t>メタン</t>
    <phoneticPr fontId="6"/>
  </si>
  <si>
    <t>一酸化二窒素</t>
    <rPh sb="0" eb="3">
      <t>イッサンカ</t>
    </rPh>
    <rPh sb="3" eb="4">
      <t>ニ</t>
    </rPh>
    <rPh sb="4" eb="6">
      <t>チッソ</t>
    </rPh>
    <phoneticPr fontId="6"/>
  </si>
  <si>
    <t>-</t>
    <phoneticPr fontId="6"/>
  </si>
  <si>
    <t>2030年度目標
【目標年度】</t>
    <rPh sb="4" eb="5">
      <t>ネン</t>
    </rPh>
    <rPh sb="5" eb="6">
      <t>ド</t>
    </rPh>
    <rPh sb="6" eb="8">
      <t>モクヒョウ</t>
    </rPh>
    <rPh sb="10" eb="12">
      <t>モクヒョウ</t>
    </rPh>
    <rPh sb="12" eb="14">
      <t>ネンド</t>
    </rPh>
    <phoneticPr fontId="6"/>
  </si>
  <si>
    <t>2013年度
【基準年度】</t>
    <rPh sb="4" eb="5">
      <t>ネン</t>
    </rPh>
    <rPh sb="5" eb="6">
      <t>ド</t>
    </rPh>
    <rPh sb="8" eb="10">
      <t>キジュン</t>
    </rPh>
    <rPh sb="10" eb="12">
      <t>ネンド</t>
    </rPh>
    <phoneticPr fontId="6"/>
  </si>
  <si>
    <t>-</t>
    <phoneticPr fontId="6"/>
  </si>
  <si>
    <t>※ 部門ごとに四捨五入をしているため、合計値が部門ごとの合計と異なる場合があります。
※ 本計画の算出方法に基づき算出を行っているため、前計画で公開していた2017年度までの合計値とは数値が異なります。</t>
    <rPh sb="2" eb="4">
      <t>ブモン</t>
    </rPh>
    <rPh sb="7" eb="11">
      <t>シシャゴニュウ</t>
    </rPh>
    <rPh sb="19" eb="21">
      <t>ゴウケイ</t>
    </rPh>
    <rPh sb="21" eb="22">
      <t>アタイ</t>
    </rPh>
    <rPh sb="23" eb="25">
      <t>ブモン</t>
    </rPh>
    <rPh sb="28" eb="30">
      <t>ゴウケイ</t>
    </rPh>
    <rPh sb="31" eb="32">
      <t>コト</t>
    </rPh>
    <rPh sb="34" eb="36">
      <t>バアイ</t>
    </rPh>
    <rPh sb="45" eb="46">
      <t>ホン</t>
    </rPh>
    <rPh sb="46" eb="48">
      <t>ケイカク</t>
    </rPh>
    <rPh sb="49" eb="51">
      <t>サンシュツ</t>
    </rPh>
    <rPh sb="51" eb="53">
      <t>ホウホウ</t>
    </rPh>
    <rPh sb="54" eb="55">
      <t>モト</t>
    </rPh>
    <rPh sb="57" eb="59">
      <t>サンシュツ</t>
    </rPh>
    <rPh sb="60" eb="61">
      <t>オコナ</t>
    </rPh>
    <rPh sb="68" eb="69">
      <t>マエ</t>
    </rPh>
    <rPh sb="69" eb="71">
      <t>ケイカク</t>
    </rPh>
    <rPh sb="72" eb="74">
      <t>コウカイ</t>
    </rPh>
    <rPh sb="82" eb="84">
      <t>ネンド</t>
    </rPh>
    <rPh sb="87" eb="90">
      <t>ゴウケイチ</t>
    </rPh>
    <rPh sb="92" eb="94">
      <t>スウチ</t>
    </rPh>
    <rPh sb="95" eb="96">
      <t>コト</t>
    </rPh>
    <phoneticPr fontId="2"/>
  </si>
  <si>
    <t>2019年度</t>
    <phoneticPr fontId="6"/>
  </si>
  <si>
    <t>2020年度</t>
    <phoneticPr fontId="6"/>
  </si>
  <si>
    <t>2021年度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</si>
</sst>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%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177" fontId="0" fillId="0" borderId="0" xfId="0" applyNumberFormat="1"/>
    <xf numFmtId="9" fontId="0" fillId="0" borderId="0" xfId="0" applyNumberFormat="1"/>
    <xf numFmtId="0" fontId="4" fillId="0" borderId="18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176" fontId="0" fillId="0" borderId="12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2" xfId="0" applyNumberForma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76" fontId="0" fillId="0" borderId="9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76" fontId="0" fillId="0" borderId="1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4" fillId="0" borderId="11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2" xfId="1" applyNumberFormat="1" applyFont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2"/>
  <sheetViews>
    <sheetView tabSelected="1" zoomScale="80" zoomScaleNormal="80" workbookViewId="0">
      <selection activeCell="B2" sqref="B2"/>
    </sheetView>
  </sheetViews>
  <sheetFormatPr defaultRowHeight="13.5" x14ac:dyDescent="0.15"/>
  <cols>
    <col min="1" max="1" width="2.875" customWidth="1"/>
    <col min="2" max="2" width="14.625" customWidth="1"/>
    <col min="3" max="5" width="11.625" customWidth="1"/>
    <col min="6" max="6" width="13.625" bestFit="1" customWidth="1"/>
    <col min="7" max="7" width="11.625" customWidth="1"/>
    <col min="8" max="8" width="3.75" customWidth="1"/>
    <col min="9" max="14" width="11.625" customWidth="1"/>
    <col min="15" max="15" width="15.5" bestFit="1" customWidth="1"/>
    <col min="16" max="16" width="11.625" customWidth="1"/>
  </cols>
  <sheetData>
    <row r="1" spans="2:16" ht="9" customHeight="1" x14ac:dyDescent="0.15"/>
    <row r="2" spans="2:16" ht="27" customHeight="1" x14ac:dyDescent="0.25">
      <c r="B2" s="8" t="s">
        <v>10</v>
      </c>
      <c r="J2" s="18"/>
      <c r="O2" t="s">
        <v>6</v>
      </c>
    </row>
    <row r="3" spans="2:16" x14ac:dyDescent="0.15">
      <c r="B3" s="71" t="s">
        <v>9</v>
      </c>
      <c r="C3" s="23" t="s">
        <v>23</v>
      </c>
      <c r="D3" s="7" t="s">
        <v>25</v>
      </c>
      <c r="E3" s="24" t="s">
        <v>26</v>
      </c>
      <c r="F3" s="78" t="s">
        <v>15</v>
      </c>
      <c r="G3" s="7" t="s">
        <v>7</v>
      </c>
      <c r="H3" s="19"/>
      <c r="I3" s="80" t="s">
        <v>16</v>
      </c>
      <c r="J3" s="82" t="s">
        <v>17</v>
      </c>
      <c r="K3" s="82" t="s">
        <v>18</v>
      </c>
      <c r="L3" s="82" t="s">
        <v>19</v>
      </c>
      <c r="M3" s="82" t="s">
        <v>20</v>
      </c>
      <c r="N3" s="82" t="s">
        <v>21</v>
      </c>
      <c r="O3" s="73" t="s">
        <v>0</v>
      </c>
      <c r="P3" s="7" t="s">
        <v>7</v>
      </c>
    </row>
    <row r="4" spans="2:16" ht="14.25" thickBot="1" x14ac:dyDescent="0.2">
      <c r="B4" s="72"/>
      <c r="C4" s="17" t="s">
        <v>24</v>
      </c>
      <c r="D4" s="10" t="s">
        <v>24</v>
      </c>
      <c r="E4" s="22" t="s">
        <v>24</v>
      </c>
      <c r="F4" s="79"/>
      <c r="G4" s="10" t="s">
        <v>8</v>
      </c>
      <c r="H4" s="20"/>
      <c r="I4" s="81"/>
      <c r="J4" s="83"/>
      <c r="K4" s="83"/>
      <c r="L4" s="83"/>
      <c r="M4" s="83"/>
      <c r="N4" s="83"/>
      <c r="O4" s="74"/>
      <c r="P4" s="10" t="s">
        <v>8</v>
      </c>
    </row>
    <row r="5" spans="2:16" ht="27" customHeight="1" thickTop="1" x14ac:dyDescent="0.15">
      <c r="B5" s="9" t="s">
        <v>1</v>
      </c>
      <c r="C5" s="4">
        <v>2386682</v>
      </c>
      <c r="D5" s="2">
        <v>33317</v>
      </c>
      <c r="E5" s="25">
        <v>40012</v>
      </c>
      <c r="F5" s="5">
        <f>SUM(C5:E5)</f>
        <v>2460011</v>
      </c>
      <c r="G5" s="29" t="s">
        <v>27</v>
      </c>
      <c r="H5" s="21"/>
      <c r="I5" s="32">
        <v>1305059</v>
      </c>
      <c r="J5" s="32">
        <v>321586</v>
      </c>
      <c r="K5" s="32">
        <v>261718</v>
      </c>
      <c r="L5" s="33">
        <v>506352.2</v>
      </c>
      <c r="M5" s="32">
        <v>56089.4</v>
      </c>
      <c r="N5" s="34">
        <v>9206.9</v>
      </c>
      <c r="O5" s="5">
        <f>F5</f>
        <v>2460011</v>
      </c>
      <c r="P5" s="29" t="s">
        <v>27</v>
      </c>
    </row>
    <row r="6" spans="2:16" ht="27" customHeight="1" x14ac:dyDescent="0.15">
      <c r="B6" s="6" t="s">
        <v>2</v>
      </c>
      <c r="C6" s="3">
        <v>2210564</v>
      </c>
      <c r="D6" s="1">
        <v>12520</v>
      </c>
      <c r="E6" s="26">
        <v>45657</v>
      </c>
      <c r="F6" s="5">
        <f t="shared" ref="F6:F19" si="0">SUM(C6:E6)</f>
        <v>2268741</v>
      </c>
      <c r="G6" s="31" t="s">
        <v>30</v>
      </c>
      <c r="H6" s="21"/>
      <c r="I6" s="35">
        <v>855893</v>
      </c>
      <c r="J6" s="35">
        <v>491624</v>
      </c>
      <c r="K6" s="35">
        <v>282428</v>
      </c>
      <c r="L6" s="36">
        <v>586450.19999999995</v>
      </c>
      <c r="M6" s="35">
        <v>46370.9</v>
      </c>
      <c r="N6" s="37">
        <v>5975.3</v>
      </c>
      <c r="O6" s="5">
        <f t="shared" ref="O6:O15" si="1">F6</f>
        <v>2268741</v>
      </c>
      <c r="P6" s="31" t="s">
        <v>27</v>
      </c>
    </row>
    <row r="7" spans="2:16" ht="27" customHeight="1" x14ac:dyDescent="0.15">
      <c r="B7" s="6" t="s">
        <v>3</v>
      </c>
      <c r="C7" s="3">
        <v>2470944</v>
      </c>
      <c r="D7" s="1">
        <v>13159</v>
      </c>
      <c r="E7" s="26">
        <v>45627</v>
      </c>
      <c r="F7" s="5">
        <f t="shared" si="0"/>
        <v>2529730</v>
      </c>
      <c r="G7" s="31" t="s">
        <v>30</v>
      </c>
      <c r="H7" s="21"/>
      <c r="I7" s="35">
        <v>995818</v>
      </c>
      <c r="J7" s="35">
        <v>543317</v>
      </c>
      <c r="K7" s="35">
        <v>301001</v>
      </c>
      <c r="L7" s="36">
        <v>634003.4</v>
      </c>
      <c r="M7" s="35">
        <v>49719.9</v>
      </c>
      <c r="N7" s="37">
        <v>5870.3</v>
      </c>
      <c r="O7" s="5">
        <f t="shared" si="1"/>
        <v>2529730</v>
      </c>
      <c r="P7" s="31" t="s">
        <v>27</v>
      </c>
    </row>
    <row r="8" spans="2:16" ht="27" customHeight="1" x14ac:dyDescent="0.15">
      <c r="B8" s="6" t="s">
        <v>4</v>
      </c>
      <c r="C8" s="3">
        <v>2388916</v>
      </c>
      <c r="D8" s="1">
        <v>12039</v>
      </c>
      <c r="E8" s="26">
        <v>45813</v>
      </c>
      <c r="F8" s="5">
        <f t="shared" si="0"/>
        <v>2446768</v>
      </c>
      <c r="G8" s="31" t="s">
        <v>30</v>
      </c>
      <c r="H8" s="21"/>
      <c r="I8" s="35">
        <v>934801</v>
      </c>
      <c r="J8" s="35">
        <v>557808</v>
      </c>
      <c r="K8" s="35">
        <v>305058</v>
      </c>
      <c r="L8" s="36">
        <v>593747.80000000005</v>
      </c>
      <c r="M8" s="35">
        <v>49687.9</v>
      </c>
      <c r="N8" s="37">
        <v>5664.5</v>
      </c>
      <c r="O8" s="5">
        <f t="shared" si="1"/>
        <v>2446768</v>
      </c>
      <c r="P8" s="31" t="s">
        <v>27</v>
      </c>
    </row>
    <row r="9" spans="2:16" ht="27" customHeight="1" x14ac:dyDescent="0.15">
      <c r="B9" s="6" t="s">
        <v>5</v>
      </c>
      <c r="C9" s="3">
        <v>2362529</v>
      </c>
      <c r="D9" s="1">
        <v>11673</v>
      </c>
      <c r="E9" s="26">
        <v>46728</v>
      </c>
      <c r="F9" s="5">
        <f t="shared" si="0"/>
        <v>2420930</v>
      </c>
      <c r="G9" s="31" t="s">
        <v>30</v>
      </c>
      <c r="H9" s="21"/>
      <c r="I9" s="35">
        <v>894647</v>
      </c>
      <c r="J9" s="35">
        <v>555086</v>
      </c>
      <c r="K9" s="35">
        <v>303468</v>
      </c>
      <c r="L9" s="41">
        <v>611080.9</v>
      </c>
      <c r="M9" s="35">
        <v>51089.1</v>
      </c>
      <c r="N9" s="37">
        <v>5559.6</v>
      </c>
      <c r="O9" s="5">
        <f t="shared" si="1"/>
        <v>2420930</v>
      </c>
      <c r="P9" s="31" t="s">
        <v>27</v>
      </c>
    </row>
    <row r="10" spans="2:16" ht="32.25" customHeight="1" x14ac:dyDescent="0.15">
      <c r="B10" s="30" t="s">
        <v>29</v>
      </c>
      <c r="C10" s="12">
        <v>2328578</v>
      </c>
      <c r="D10" s="13">
        <v>12635</v>
      </c>
      <c r="E10" s="27">
        <v>47242</v>
      </c>
      <c r="F10" s="5">
        <f t="shared" si="0"/>
        <v>2388455</v>
      </c>
      <c r="G10" s="31" t="s">
        <v>30</v>
      </c>
      <c r="H10" s="21"/>
      <c r="I10" s="38">
        <v>853434</v>
      </c>
      <c r="J10" s="38">
        <v>544650</v>
      </c>
      <c r="K10" s="38">
        <v>308453</v>
      </c>
      <c r="L10" s="36">
        <v>616076.30000000005</v>
      </c>
      <c r="M10" s="38">
        <v>59366.7</v>
      </c>
      <c r="N10" s="40">
        <v>6474.5</v>
      </c>
      <c r="O10" s="5">
        <f t="shared" si="1"/>
        <v>2388455</v>
      </c>
      <c r="P10" s="31" t="s">
        <v>27</v>
      </c>
    </row>
    <row r="11" spans="2:16" ht="27" customHeight="1" x14ac:dyDescent="0.15">
      <c r="B11" s="11" t="s">
        <v>11</v>
      </c>
      <c r="C11" s="12">
        <v>2345704</v>
      </c>
      <c r="D11" s="13">
        <v>13061</v>
      </c>
      <c r="E11" s="27">
        <v>47697</v>
      </c>
      <c r="F11" s="5">
        <v>2406463</v>
      </c>
      <c r="G11" s="42">
        <v>1.0075000000000001</v>
      </c>
      <c r="H11" s="21"/>
      <c r="I11" s="38">
        <v>915269</v>
      </c>
      <c r="J11" s="38">
        <v>509734</v>
      </c>
      <c r="K11" s="38">
        <v>292464</v>
      </c>
      <c r="L11" s="39">
        <v>618263.9</v>
      </c>
      <c r="M11" s="38">
        <v>64192.4</v>
      </c>
      <c r="N11" s="40">
        <v>6539.5</v>
      </c>
      <c r="O11" s="5">
        <f t="shared" si="1"/>
        <v>2406463</v>
      </c>
      <c r="P11" s="14">
        <v>1.0075000000000001</v>
      </c>
    </row>
    <row r="12" spans="2:16" ht="27" customHeight="1" x14ac:dyDescent="0.15">
      <c r="B12" s="11" t="s">
        <v>12</v>
      </c>
      <c r="C12" s="12">
        <v>2315259</v>
      </c>
      <c r="D12" s="13">
        <v>15010</v>
      </c>
      <c r="E12" s="27">
        <v>56175</v>
      </c>
      <c r="F12" s="5">
        <f t="shared" si="0"/>
        <v>2386444</v>
      </c>
      <c r="G12" s="42">
        <v>0.99909999999999999</v>
      </c>
      <c r="H12" s="21"/>
      <c r="I12" s="38">
        <v>894282</v>
      </c>
      <c r="J12" s="38">
        <v>473571</v>
      </c>
      <c r="K12" s="38">
        <v>290061</v>
      </c>
      <c r="L12" s="39">
        <v>665070.1</v>
      </c>
      <c r="M12" s="38">
        <v>55907.7</v>
      </c>
      <c r="N12" s="40">
        <v>7551.6</v>
      </c>
      <c r="O12" s="5">
        <f t="shared" si="1"/>
        <v>2386444</v>
      </c>
      <c r="P12" s="14">
        <v>0.99909999999999999</v>
      </c>
    </row>
    <row r="13" spans="2:16" ht="27" customHeight="1" x14ac:dyDescent="0.15">
      <c r="B13" s="11" t="s">
        <v>13</v>
      </c>
      <c r="C13" s="12">
        <v>2377462</v>
      </c>
      <c r="D13" s="13">
        <v>14390</v>
      </c>
      <c r="E13" s="27">
        <v>56437</v>
      </c>
      <c r="F13" s="5">
        <f t="shared" si="0"/>
        <v>2448289</v>
      </c>
      <c r="G13" s="42">
        <v>1.0249999999999999</v>
      </c>
      <c r="H13" s="21"/>
      <c r="I13" s="38">
        <v>931842</v>
      </c>
      <c r="J13" s="38">
        <v>483980</v>
      </c>
      <c r="K13" s="38">
        <v>299697</v>
      </c>
      <c r="L13" s="39">
        <v>671900</v>
      </c>
      <c r="M13" s="38">
        <v>53318.9</v>
      </c>
      <c r="N13" s="37">
        <v>7551.6</v>
      </c>
      <c r="O13" s="5">
        <f t="shared" si="1"/>
        <v>2448289</v>
      </c>
      <c r="P13" s="14">
        <v>1.0249999999999999</v>
      </c>
    </row>
    <row r="14" spans="2:16" ht="27" customHeight="1" x14ac:dyDescent="0.15">
      <c r="B14" s="11" t="s">
        <v>14</v>
      </c>
      <c r="C14" s="12">
        <v>2333949</v>
      </c>
      <c r="D14" s="13">
        <v>14569</v>
      </c>
      <c r="E14" s="27">
        <v>54933</v>
      </c>
      <c r="F14" s="5">
        <v>2403452</v>
      </c>
      <c r="G14" s="42">
        <v>1.0062</v>
      </c>
      <c r="H14" s="21"/>
      <c r="I14" s="38">
        <v>905113</v>
      </c>
      <c r="J14" s="38">
        <v>496360</v>
      </c>
      <c r="K14" s="38">
        <v>303184</v>
      </c>
      <c r="L14" s="39">
        <v>633008.19999999995</v>
      </c>
      <c r="M14" s="38">
        <v>58354.7</v>
      </c>
      <c r="N14" s="37">
        <v>7432.2</v>
      </c>
      <c r="O14" s="5">
        <f t="shared" si="1"/>
        <v>2403452</v>
      </c>
      <c r="P14" s="14">
        <v>1.0062</v>
      </c>
    </row>
    <row r="15" spans="2:16" ht="27" customHeight="1" x14ac:dyDescent="0.15">
      <c r="B15" s="43" t="s">
        <v>22</v>
      </c>
      <c r="C15" s="44">
        <v>2257485</v>
      </c>
      <c r="D15" s="45">
        <v>15069</v>
      </c>
      <c r="E15" s="46">
        <v>56155</v>
      </c>
      <c r="F15" s="47">
        <f>SUM(C15:E15)</f>
        <v>2328709</v>
      </c>
      <c r="G15" s="48">
        <v>0.97489999999999999</v>
      </c>
      <c r="H15" s="53"/>
      <c r="I15" s="49">
        <v>858426</v>
      </c>
      <c r="J15" s="49">
        <v>461138</v>
      </c>
      <c r="K15" s="49">
        <v>289154</v>
      </c>
      <c r="L15" s="35">
        <v>646570.19999999995</v>
      </c>
      <c r="M15" s="49">
        <v>65862.8</v>
      </c>
      <c r="N15" s="50">
        <v>7558.6</v>
      </c>
      <c r="O15" s="51">
        <f t="shared" si="1"/>
        <v>2328709</v>
      </c>
      <c r="P15" s="52">
        <v>0.97489999999999999</v>
      </c>
    </row>
    <row r="16" spans="2:16" ht="27" customHeight="1" x14ac:dyDescent="0.15">
      <c r="B16" s="43" t="s">
        <v>32</v>
      </c>
      <c r="C16" s="44">
        <v>2179721</v>
      </c>
      <c r="D16" s="45">
        <v>14550</v>
      </c>
      <c r="E16" s="46">
        <v>56698</v>
      </c>
      <c r="F16" s="47">
        <v>2250969</v>
      </c>
      <c r="G16" s="48">
        <v>0.94199999999999995</v>
      </c>
      <c r="H16" s="53"/>
      <c r="I16" s="49">
        <v>817287</v>
      </c>
      <c r="J16" s="49">
        <v>437976</v>
      </c>
      <c r="K16" s="49">
        <v>276302</v>
      </c>
      <c r="L16" s="36">
        <v>650066</v>
      </c>
      <c r="M16" s="49">
        <v>61977</v>
      </c>
      <c r="N16" s="50">
        <v>7362</v>
      </c>
      <c r="O16" s="47">
        <v>2250969</v>
      </c>
      <c r="P16" s="52">
        <v>0.94199999999999995</v>
      </c>
    </row>
    <row r="17" spans="2:16" ht="27" customHeight="1" x14ac:dyDescent="0.15">
      <c r="B17" s="86" t="s">
        <v>33</v>
      </c>
      <c r="C17" s="87">
        <v>2062209</v>
      </c>
      <c r="D17" s="88">
        <v>14093</v>
      </c>
      <c r="E17" s="89">
        <v>56879</v>
      </c>
      <c r="F17" s="5">
        <v>2133181</v>
      </c>
      <c r="G17" s="90">
        <v>0.89300000000000002</v>
      </c>
      <c r="H17" s="69"/>
      <c r="I17" s="91">
        <v>715154</v>
      </c>
      <c r="J17" s="91">
        <v>449893</v>
      </c>
      <c r="K17" s="91">
        <v>252989</v>
      </c>
      <c r="L17" s="33">
        <v>647510</v>
      </c>
      <c r="M17" s="91">
        <v>60386</v>
      </c>
      <c r="N17" s="92">
        <v>7250</v>
      </c>
      <c r="O17" s="5">
        <v>2133181</v>
      </c>
      <c r="P17" s="93">
        <v>0.89300000000000002</v>
      </c>
    </row>
    <row r="18" spans="2:16" ht="27" customHeight="1" thickBot="1" x14ac:dyDescent="0.2">
      <c r="B18" s="60" t="s">
        <v>34</v>
      </c>
      <c r="C18" s="61">
        <v>2167380</v>
      </c>
      <c r="D18" s="62">
        <v>21378</v>
      </c>
      <c r="E18" s="63">
        <v>51817</v>
      </c>
      <c r="F18" s="64">
        <v>2240575</v>
      </c>
      <c r="G18" s="65">
        <v>0.93799999999999994</v>
      </c>
      <c r="H18" s="53"/>
      <c r="I18" s="66">
        <v>753042</v>
      </c>
      <c r="J18" s="66">
        <v>476949</v>
      </c>
      <c r="K18" s="66">
        <v>271011</v>
      </c>
      <c r="L18" s="67">
        <v>652778</v>
      </c>
      <c r="M18" s="66">
        <v>73389</v>
      </c>
      <c r="N18" s="68">
        <v>13406</v>
      </c>
      <c r="O18" s="64">
        <v>2240575</v>
      </c>
      <c r="P18" s="85">
        <v>0.93799999999999994</v>
      </c>
    </row>
    <row r="19" spans="2:16" ht="33" customHeight="1" thickTop="1" x14ac:dyDescent="0.15">
      <c r="B19" s="54" t="s">
        <v>28</v>
      </c>
      <c r="C19" s="55">
        <v>1692990</v>
      </c>
      <c r="D19" s="56">
        <v>14276</v>
      </c>
      <c r="E19" s="28">
        <v>54694</v>
      </c>
      <c r="F19" s="57">
        <f t="shared" si="0"/>
        <v>1761960</v>
      </c>
      <c r="G19" s="58">
        <v>0.73760000000000003</v>
      </c>
      <c r="H19" s="70"/>
      <c r="I19" s="32">
        <v>825426</v>
      </c>
      <c r="J19" s="32">
        <v>202373</v>
      </c>
      <c r="K19" s="32">
        <v>194661</v>
      </c>
      <c r="L19" s="33">
        <v>482219.3</v>
      </c>
      <c r="M19" s="32">
        <v>49728.7</v>
      </c>
      <c r="N19" s="59">
        <v>7551.6</v>
      </c>
      <c r="O19" s="5">
        <f t="shared" ref="O19" si="2">SUM(I19:N19)</f>
        <v>1761959.6</v>
      </c>
      <c r="P19" s="84">
        <v>0.73760000000000003</v>
      </c>
    </row>
    <row r="20" spans="2:16" ht="27" customHeight="1" x14ac:dyDescent="0.15">
      <c r="B20" s="75" t="s">
        <v>31</v>
      </c>
      <c r="C20" s="76"/>
      <c r="D20" s="76"/>
      <c r="E20" s="76"/>
      <c r="F20" s="76"/>
      <c r="G20" s="76"/>
      <c r="H20" s="77"/>
      <c r="I20" s="76"/>
      <c r="J20" s="76"/>
      <c r="K20" s="76"/>
      <c r="L20" s="76"/>
      <c r="M20" s="76"/>
      <c r="N20" s="76"/>
      <c r="O20" s="76"/>
      <c r="P20" s="76"/>
    </row>
    <row r="21" spans="2:16" x14ac:dyDescent="0.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6" x14ac:dyDescent="0.15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</sheetData>
  <mergeCells count="10">
    <mergeCell ref="B3:B4"/>
    <mergeCell ref="O3:O4"/>
    <mergeCell ref="B20:P20"/>
    <mergeCell ref="F3:F4"/>
    <mergeCell ref="I3:I4"/>
    <mergeCell ref="J3:J4"/>
    <mergeCell ref="K3:K4"/>
    <mergeCell ref="L3:L4"/>
    <mergeCell ref="M3:M4"/>
    <mergeCell ref="N3:N4"/>
  </mergeCells>
  <phoneticPr fontId="6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部門別排出量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2024-08-21T01:28:28Z</dcterms:modified>
</cp:coreProperties>
</file>