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H29\H27･28年報原稿\"/>
    </mc:Choice>
  </mc:AlternateContent>
  <bookViews>
    <workbookView xWindow="0" yWindow="0" windowWidth="20490" windowHeight="7275"/>
  </bookViews>
  <sheets>
    <sheet name="博物館" sheetId="1" r:id="rId1"/>
    <sheet name="木曽川資料館" sheetId="3" r:id="rId2"/>
    <sheet name="豊島記念資料館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4" l="1"/>
  <c r="C20" i="4" l="1"/>
  <c r="I35" i="3" l="1"/>
  <c r="H35" i="3"/>
  <c r="G35" i="3"/>
  <c r="F35" i="3"/>
  <c r="E35" i="3"/>
  <c r="D35" i="3"/>
  <c r="C35" i="3"/>
  <c r="B35" i="3"/>
  <c r="J34" i="3"/>
  <c r="J33" i="3"/>
  <c r="J32" i="3"/>
  <c r="J31" i="3"/>
  <c r="J30" i="3"/>
  <c r="J29" i="3"/>
  <c r="J28" i="3"/>
  <c r="J27" i="3"/>
  <c r="J26" i="3"/>
  <c r="J25" i="3"/>
  <c r="J24" i="3"/>
  <c r="J23" i="3"/>
  <c r="I18" i="3"/>
  <c r="H18" i="3"/>
  <c r="G18" i="3"/>
  <c r="F18" i="3"/>
  <c r="E18" i="3"/>
  <c r="D18" i="3"/>
  <c r="C18" i="3"/>
  <c r="B18" i="3"/>
  <c r="J17" i="3"/>
  <c r="J16" i="3"/>
  <c r="J15" i="3"/>
  <c r="J14" i="3"/>
  <c r="J13" i="3"/>
  <c r="J12" i="3"/>
  <c r="J11" i="3"/>
  <c r="J10" i="3"/>
  <c r="J9" i="3"/>
  <c r="J8" i="3"/>
  <c r="J7" i="3"/>
  <c r="J6" i="3"/>
  <c r="P38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B37" i="1"/>
  <c r="P36" i="1"/>
  <c r="P35" i="1"/>
  <c r="P34" i="1"/>
  <c r="P33" i="1"/>
  <c r="P32" i="1"/>
  <c r="P31" i="1"/>
  <c r="P30" i="1"/>
  <c r="P29" i="1"/>
  <c r="P28" i="1"/>
  <c r="P27" i="1"/>
  <c r="P26" i="1"/>
  <c r="P25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B19" i="1"/>
  <c r="P9" i="1"/>
  <c r="P10" i="1"/>
  <c r="P11" i="1"/>
  <c r="P12" i="1"/>
  <c r="P13" i="1"/>
  <c r="P14" i="1"/>
  <c r="P15" i="1"/>
  <c r="P16" i="1"/>
  <c r="P17" i="1"/>
  <c r="P18" i="1"/>
  <c r="P8" i="1"/>
  <c r="P7" i="1"/>
  <c r="J18" i="3" l="1"/>
  <c r="J35" i="3"/>
  <c r="P37" i="1"/>
  <c r="P19" i="1"/>
  <c r="P20" i="1" s="1"/>
</calcChain>
</file>

<file path=xl/sharedStrings.xml><?xml version="1.0" encoding="utf-8"?>
<sst xmlns="http://schemas.openxmlformats.org/spreadsheetml/2006/main" count="170" uniqueCount="69">
  <si>
    <t>平成27年度</t>
    <rPh sb="0" eb="2">
      <t>ヘイセイ</t>
    </rPh>
    <rPh sb="4" eb="6">
      <t>ネンド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</si>
  <si>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</si>
  <si>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</si>
  <si>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</si>
  <si>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</si>
  <si>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</si>
  <si>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</si>
  <si>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</si>
  <si>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</si>
  <si>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</si>
  <si>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</si>
  <si>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</si>
  <si>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</si>
  <si>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一般</t>
    <rPh sb="0" eb="2">
      <t>イッパン</t>
    </rPh>
    <phoneticPr fontId="1"/>
  </si>
  <si>
    <t>高・大</t>
    <rPh sb="0" eb="1">
      <t>コウ</t>
    </rPh>
    <rPh sb="2" eb="3">
      <t>ダイ</t>
    </rPh>
    <phoneticPr fontId="1"/>
  </si>
  <si>
    <t>小・中</t>
    <rPh sb="0" eb="1">
      <t>ショウ</t>
    </rPh>
    <rPh sb="2" eb="3">
      <t>ナカ</t>
    </rPh>
    <phoneticPr fontId="1"/>
  </si>
  <si>
    <t>個人</t>
    <rPh sb="0" eb="2">
      <t>コジン</t>
    </rPh>
    <phoneticPr fontId="1"/>
  </si>
  <si>
    <t>団体</t>
    <rPh sb="0" eb="2">
      <t>ダンタイ</t>
    </rPh>
    <phoneticPr fontId="1"/>
  </si>
  <si>
    <t>減免</t>
    <rPh sb="0" eb="2">
      <t>ゲンメン</t>
    </rPh>
    <phoneticPr fontId="1"/>
  </si>
  <si>
    <t>未就学児</t>
    <rPh sb="0" eb="4">
      <t>ミシュウガクジ</t>
    </rPh>
    <phoneticPr fontId="1"/>
  </si>
  <si>
    <t>招待</t>
    <rPh sb="0" eb="2">
      <t>ショウタイ</t>
    </rPh>
    <phoneticPr fontId="1"/>
  </si>
  <si>
    <t>無料利用</t>
    <rPh sb="0" eb="2">
      <t>ムリョウ</t>
    </rPh>
    <rPh sb="2" eb="4">
      <t>リヨウ</t>
    </rPh>
    <phoneticPr fontId="1"/>
  </si>
  <si>
    <t>団体数</t>
    <rPh sb="0" eb="2">
      <t>ダンタイ</t>
    </rPh>
    <rPh sb="2" eb="3">
      <t>スウ</t>
    </rPh>
    <phoneticPr fontId="1"/>
  </si>
  <si>
    <t>合計</t>
    <rPh sb="0" eb="2">
      <t>ゴウケイ</t>
    </rPh>
    <phoneticPr fontId="1"/>
  </si>
  <si>
    <t>開館以来累計</t>
    <rPh sb="0" eb="2">
      <t>カイカン</t>
    </rPh>
    <rPh sb="2" eb="4">
      <t>イライ</t>
    </rPh>
    <rPh sb="4" eb="6">
      <t>ルイケイ</t>
    </rPh>
    <phoneticPr fontId="1"/>
  </si>
  <si>
    <t>平成28年度</t>
    <rPh sb="0" eb="2">
      <t>ヘイセイ</t>
    </rPh>
    <rPh sb="4" eb="6">
      <t>ネンド</t>
    </rPh>
    <phoneticPr fontId="1"/>
  </si>
  <si>
    <t>一宮市博物館</t>
    <rPh sb="0" eb="3">
      <t>イチノミヤシ</t>
    </rPh>
    <rPh sb="3" eb="6">
      <t>ハクブツカン</t>
    </rPh>
    <phoneticPr fontId="1"/>
  </si>
  <si>
    <t>(4)入館者統計</t>
    <rPh sb="3" eb="6">
      <t>ニュウカンシャ</t>
    </rPh>
    <phoneticPr fontId="1"/>
  </si>
  <si>
    <t>開館
日数</t>
    <rPh sb="0" eb="2">
      <t>カイカン</t>
    </rPh>
    <rPh sb="3" eb="5">
      <t>ニッスウ</t>
    </rPh>
    <phoneticPr fontId="1"/>
  </si>
  <si>
    <t>木曽川資料館</t>
    <rPh sb="0" eb="3">
      <t>キソガワ</t>
    </rPh>
    <rPh sb="3" eb="6">
      <t>シリョウカン</t>
    </rPh>
    <phoneticPr fontId="1"/>
  </si>
  <si>
    <t>平成27年度</t>
    <rPh sb="0" eb="2">
      <t>ヘイセイ</t>
    </rPh>
    <rPh sb="4" eb="5">
      <t>ネン</t>
    </rPh>
    <rPh sb="5" eb="6">
      <t>ド</t>
    </rPh>
    <phoneticPr fontId="1"/>
  </si>
  <si>
    <t>利用者数</t>
    <rPh sb="0" eb="2">
      <t>リヨウ</t>
    </rPh>
    <rPh sb="2" eb="3">
      <t>シャ</t>
    </rPh>
    <rPh sb="3" eb="4">
      <t>スウ</t>
    </rPh>
    <phoneticPr fontId="1"/>
  </si>
  <si>
    <t>平成28年度</t>
    <rPh sb="0" eb="2">
      <t>ヘイセイ</t>
    </rPh>
    <rPh sb="4" eb="5">
      <t>ネン</t>
    </rPh>
    <rPh sb="5" eb="6">
      <t>ド</t>
    </rPh>
    <phoneticPr fontId="1"/>
  </si>
  <si>
    <t>利用者</t>
    <rPh sb="0" eb="3">
      <t>リヨウシャ</t>
    </rPh>
    <phoneticPr fontId="1"/>
  </si>
  <si>
    <t>利用日</t>
    <rPh sb="0" eb="3">
      <t>リヨウビ</t>
    </rPh>
    <phoneticPr fontId="1"/>
  </si>
  <si>
    <t>豊島記念資料館</t>
    <rPh sb="0" eb="2">
      <t>トヨシマ</t>
    </rPh>
    <rPh sb="2" eb="4">
      <t>キネン</t>
    </rPh>
    <rPh sb="4" eb="7">
      <t>シリョウカン</t>
    </rPh>
    <phoneticPr fontId="1"/>
  </si>
  <si>
    <t>平成27年4月8日(水)</t>
    <rPh sb="0" eb="2">
      <t>ヘイセイ</t>
    </rPh>
    <rPh sb="4" eb="5">
      <t>ネン</t>
    </rPh>
    <rPh sb="6" eb="7">
      <t>ガツ</t>
    </rPh>
    <rPh sb="8" eb="9">
      <t>ニチ</t>
    </rPh>
    <rPh sb="10" eb="11">
      <t>ミズ</t>
    </rPh>
    <phoneticPr fontId="1"/>
  </si>
  <si>
    <t>平成27年4月11日(土)</t>
    <rPh sb="0" eb="2">
      <t>ヘイセイ</t>
    </rPh>
    <rPh sb="4" eb="5">
      <t>ネン</t>
    </rPh>
    <rPh sb="6" eb="7">
      <t>ガツ</t>
    </rPh>
    <rPh sb="9" eb="10">
      <t>ニチ</t>
    </rPh>
    <rPh sb="11" eb="12">
      <t>ツチ</t>
    </rPh>
    <phoneticPr fontId="1"/>
  </si>
  <si>
    <t>平成28年4月30日(土)</t>
    <rPh sb="0" eb="2">
      <t>ヘイセイ</t>
    </rPh>
    <rPh sb="4" eb="5">
      <t>ネン</t>
    </rPh>
    <rPh sb="6" eb="7">
      <t>ガツ</t>
    </rPh>
    <rPh sb="9" eb="10">
      <t>ニチ</t>
    </rPh>
    <rPh sb="11" eb="12">
      <t>ツチ</t>
    </rPh>
    <phoneticPr fontId="1"/>
  </si>
  <si>
    <t>平成28年9月24日(土)</t>
    <rPh sb="0" eb="2">
      <t>ヘイセイ</t>
    </rPh>
    <rPh sb="4" eb="5">
      <t>ネン</t>
    </rPh>
    <rPh sb="9" eb="10">
      <t>ニチ</t>
    </rPh>
    <rPh sb="11" eb="12">
      <t>ツチ</t>
    </rPh>
    <phoneticPr fontId="1"/>
  </si>
  <si>
    <t>平成27年4月12日(土)</t>
    <rPh sb="0" eb="2">
      <t>ヘイセイ</t>
    </rPh>
    <rPh sb="4" eb="5">
      <t>ネン</t>
    </rPh>
    <rPh sb="6" eb="7">
      <t>ガツ</t>
    </rPh>
    <rPh sb="9" eb="10">
      <t>ニチ</t>
    </rPh>
    <rPh sb="11" eb="12">
      <t>ツチ</t>
    </rPh>
    <phoneticPr fontId="1"/>
  </si>
  <si>
    <t>平成27年4月16日(木)</t>
    <rPh sb="0" eb="2">
      <t>ヘイセイ</t>
    </rPh>
    <rPh sb="4" eb="5">
      <t>ネン</t>
    </rPh>
    <rPh sb="6" eb="7">
      <t>ガツ</t>
    </rPh>
    <rPh sb="9" eb="10">
      <t>ニチ</t>
    </rPh>
    <rPh sb="11" eb="12">
      <t>キ</t>
    </rPh>
    <phoneticPr fontId="1"/>
  </si>
  <si>
    <t>平成27年5月12日(火)</t>
    <rPh sb="0" eb="2">
      <t>ヘイセイ</t>
    </rPh>
    <rPh sb="4" eb="5">
      <t>ネン</t>
    </rPh>
    <rPh sb="6" eb="7">
      <t>ガツ</t>
    </rPh>
    <rPh sb="9" eb="10">
      <t>ニチ</t>
    </rPh>
    <rPh sb="11" eb="12">
      <t>ヒ</t>
    </rPh>
    <phoneticPr fontId="1"/>
  </si>
  <si>
    <t>平成27年5月27日(水)</t>
    <rPh sb="0" eb="2">
      <t>ヘイセイ</t>
    </rPh>
    <rPh sb="4" eb="5">
      <t>ネン</t>
    </rPh>
    <rPh sb="6" eb="7">
      <t>ガツ</t>
    </rPh>
    <rPh sb="9" eb="10">
      <t>ニチ</t>
    </rPh>
    <rPh sb="11" eb="12">
      <t>ミズ</t>
    </rPh>
    <phoneticPr fontId="1"/>
  </si>
  <si>
    <t>平成27年6月6日(土)</t>
    <rPh sb="0" eb="2">
      <t>ヘイセイ</t>
    </rPh>
    <rPh sb="4" eb="5">
      <t>ネン</t>
    </rPh>
    <rPh sb="6" eb="7">
      <t>ガツ</t>
    </rPh>
    <rPh sb="8" eb="9">
      <t>ニチ</t>
    </rPh>
    <rPh sb="10" eb="11">
      <t>ツチ</t>
    </rPh>
    <phoneticPr fontId="1"/>
  </si>
  <si>
    <t>平成27年6月22日(月)</t>
    <rPh sb="0" eb="2">
      <t>ヘイセイ</t>
    </rPh>
    <rPh sb="4" eb="5">
      <t>ネン</t>
    </rPh>
    <rPh sb="6" eb="7">
      <t>ガツ</t>
    </rPh>
    <rPh sb="9" eb="10">
      <t>ニチ</t>
    </rPh>
    <rPh sb="11" eb="12">
      <t>ツキ</t>
    </rPh>
    <phoneticPr fontId="1"/>
  </si>
  <si>
    <t>平成27年7月31日(金)</t>
    <rPh sb="0" eb="2">
      <t>ヘイセイ</t>
    </rPh>
    <rPh sb="4" eb="5">
      <t>ネン</t>
    </rPh>
    <rPh sb="6" eb="7">
      <t>ガツ</t>
    </rPh>
    <rPh sb="9" eb="10">
      <t>ニチ</t>
    </rPh>
    <rPh sb="11" eb="12">
      <t>キン</t>
    </rPh>
    <phoneticPr fontId="1"/>
  </si>
  <si>
    <t>奈良女子大学</t>
    <rPh sb="0" eb="2">
      <t>ナラ</t>
    </rPh>
    <rPh sb="2" eb="4">
      <t>ジョシ</t>
    </rPh>
    <rPh sb="4" eb="6">
      <t>ダイガク</t>
    </rPh>
    <phoneticPr fontId="1"/>
  </si>
  <si>
    <t>平成27年11月17日(火)</t>
    <rPh sb="0" eb="2">
      <t>ヘイセイ</t>
    </rPh>
    <rPh sb="4" eb="5">
      <t>ネン</t>
    </rPh>
    <rPh sb="7" eb="8">
      <t>ガツ</t>
    </rPh>
    <rPh sb="10" eb="11">
      <t>ニチ</t>
    </rPh>
    <rPh sb="12" eb="13">
      <t>ヒ</t>
    </rPh>
    <phoneticPr fontId="1"/>
  </si>
  <si>
    <t>「わがまち・ふるさと・西小島」写真展実行委員会</t>
    <rPh sb="11" eb="12">
      <t>ニシ</t>
    </rPh>
    <rPh sb="12" eb="14">
      <t>オジマ</t>
    </rPh>
    <rPh sb="15" eb="18">
      <t>シャシンテン</t>
    </rPh>
    <rPh sb="18" eb="20">
      <t>ジッコウ</t>
    </rPh>
    <rPh sb="20" eb="23">
      <t>イインカイ</t>
    </rPh>
    <phoneticPr fontId="1"/>
  </si>
  <si>
    <t>平成27年12月19日(土)</t>
    <rPh sb="0" eb="2">
      <t>ヘイセイ</t>
    </rPh>
    <rPh sb="4" eb="5">
      <t>ネン</t>
    </rPh>
    <rPh sb="7" eb="8">
      <t>ガツ</t>
    </rPh>
    <rPh sb="10" eb="11">
      <t>ニチ</t>
    </rPh>
    <rPh sb="12" eb="13">
      <t>ツチ</t>
    </rPh>
    <phoneticPr fontId="1"/>
  </si>
  <si>
    <t>個人3件</t>
    <rPh sb="0" eb="2">
      <t>コジン</t>
    </rPh>
    <rPh sb="3" eb="4">
      <t>ケン</t>
    </rPh>
    <phoneticPr fontId="1"/>
  </si>
  <si>
    <t>個人1件</t>
    <rPh sb="0" eb="2">
      <t>コジン</t>
    </rPh>
    <rPh sb="3" eb="4">
      <t>ケン</t>
    </rPh>
    <phoneticPr fontId="1"/>
  </si>
  <si>
    <t>平成27年12月23日(水)</t>
    <rPh sb="0" eb="2">
      <t>ヘイセイ</t>
    </rPh>
    <rPh sb="4" eb="5">
      <t>ネン</t>
    </rPh>
    <rPh sb="7" eb="8">
      <t>ガツ</t>
    </rPh>
    <rPh sb="10" eb="11">
      <t>ニチ</t>
    </rPh>
    <rPh sb="12" eb="13">
      <t>ミズ</t>
    </rPh>
    <phoneticPr fontId="1"/>
  </si>
  <si>
    <t>平成28年1月21日(木)</t>
    <rPh sb="0" eb="2">
      <t>ヘイセイ</t>
    </rPh>
    <rPh sb="4" eb="5">
      <t>ネン</t>
    </rPh>
    <rPh sb="6" eb="7">
      <t>ガツ</t>
    </rPh>
    <rPh sb="9" eb="10">
      <t>ニチ</t>
    </rPh>
    <rPh sb="11" eb="12">
      <t>キ</t>
    </rPh>
    <phoneticPr fontId="1"/>
  </si>
  <si>
    <t>平成28年3月5日(土)</t>
    <rPh sb="0" eb="2">
      <t>ヘイセイ</t>
    </rPh>
    <rPh sb="4" eb="5">
      <t>ネン</t>
    </rPh>
    <rPh sb="6" eb="7">
      <t>ガツ</t>
    </rPh>
    <rPh sb="8" eb="9">
      <t>ニチ</t>
    </rPh>
    <rPh sb="10" eb="11">
      <t>ツチ</t>
    </rPh>
    <phoneticPr fontId="1"/>
  </si>
  <si>
    <t>平成28年3月8日(火)</t>
    <rPh sb="0" eb="2">
      <t>ヘイセイ</t>
    </rPh>
    <rPh sb="4" eb="5">
      <t>ネン</t>
    </rPh>
    <rPh sb="6" eb="7">
      <t>ガツ</t>
    </rPh>
    <rPh sb="8" eb="9">
      <t>ニチ</t>
    </rPh>
    <rPh sb="10" eb="11">
      <t>ヒ</t>
    </rPh>
    <phoneticPr fontId="1"/>
  </si>
  <si>
    <t>大志連区町会長役員など</t>
    <rPh sb="0" eb="2">
      <t>タイシ</t>
    </rPh>
    <rPh sb="2" eb="3">
      <t>レン</t>
    </rPh>
    <rPh sb="3" eb="4">
      <t>ク</t>
    </rPh>
    <rPh sb="4" eb="5">
      <t>マチ</t>
    </rPh>
    <rPh sb="5" eb="7">
      <t>カイチョウ</t>
    </rPh>
    <rPh sb="7" eb="9">
      <t>ヤクイン</t>
    </rPh>
    <phoneticPr fontId="1"/>
  </si>
  <si>
    <t>平成28年11月26日(土)</t>
    <rPh sb="0" eb="2">
      <t>ヘイセイ</t>
    </rPh>
    <rPh sb="4" eb="5">
      <t>ネン</t>
    </rPh>
    <rPh sb="7" eb="8">
      <t>ガツ</t>
    </rPh>
    <rPh sb="10" eb="11">
      <t>ニチ</t>
    </rPh>
    <rPh sb="12" eb="13">
      <t>ツチ</t>
    </rPh>
    <phoneticPr fontId="1"/>
  </si>
  <si>
    <t>撚糸組合</t>
    <rPh sb="0" eb="2">
      <t>ネンシ</t>
    </rPh>
    <rPh sb="2" eb="4">
      <t>クミアイ</t>
    </rPh>
    <phoneticPr fontId="1"/>
  </si>
  <si>
    <t>平成28年6月2日(木)</t>
    <rPh sb="0" eb="2">
      <t>ヘイセイ</t>
    </rPh>
    <rPh sb="4" eb="5">
      <t>ネン</t>
    </rPh>
    <rPh sb="6" eb="7">
      <t>ガツ</t>
    </rPh>
    <rPh sb="8" eb="9">
      <t>ニチ</t>
    </rPh>
    <rPh sb="10" eb="11">
      <t>キ</t>
    </rPh>
    <phoneticPr fontId="1"/>
  </si>
  <si>
    <t>三菱東京UFJ銀行一宮支店新人研修</t>
    <rPh sb="0" eb="2">
      <t>ミツビシ</t>
    </rPh>
    <rPh sb="2" eb="4">
      <t>トウキョウ</t>
    </rPh>
    <rPh sb="7" eb="9">
      <t>ギンコウ</t>
    </rPh>
    <rPh sb="9" eb="11">
      <t>イチノミヤ</t>
    </rPh>
    <rPh sb="11" eb="13">
      <t>シテン</t>
    </rPh>
    <rPh sb="13" eb="15">
      <t>シンジン</t>
    </rPh>
    <rPh sb="15" eb="17">
      <t>ケンシュウ</t>
    </rPh>
    <phoneticPr fontId="1"/>
  </si>
  <si>
    <t>一宮モーニングエンジェルス</t>
    <rPh sb="0" eb="2">
      <t>イチノミヤ</t>
    </rPh>
    <phoneticPr fontId="1"/>
  </si>
  <si>
    <t>JTB中部一宮支店</t>
    <rPh sb="3" eb="5">
      <t>チュウブ</t>
    </rPh>
    <rPh sb="5" eb="7">
      <t>イチノミヤ</t>
    </rPh>
    <rPh sb="7" eb="9">
      <t>シテン</t>
    </rPh>
    <phoneticPr fontId="1"/>
  </si>
  <si>
    <t>FDC、個人1件</t>
    <phoneticPr fontId="1"/>
  </si>
  <si>
    <t>トヨタ紡織</t>
    <rPh sb="3" eb="5">
      <t>ボウショク</t>
    </rPh>
    <phoneticPr fontId="1"/>
  </si>
  <si>
    <t>一宮商工会議所</t>
    <rPh sb="0" eb="2">
      <t>イチノミヤ</t>
    </rPh>
    <rPh sb="2" eb="4">
      <t>ショウコウ</t>
    </rPh>
    <rPh sb="4" eb="7">
      <t>カイギショ</t>
    </rPh>
    <phoneticPr fontId="1"/>
  </si>
  <si>
    <t>個人2件</t>
    <rPh sb="0" eb="2">
      <t>コジン</t>
    </rPh>
    <rPh sb="3" eb="4">
      <t>ケン</t>
    </rPh>
    <phoneticPr fontId="1"/>
  </si>
  <si>
    <t>平成29年1月2５日(水)</t>
    <rPh sb="0" eb="2">
      <t>ヘイセイ</t>
    </rPh>
    <rPh sb="4" eb="5">
      <t>ネン</t>
    </rPh>
    <rPh sb="6" eb="7">
      <t>ガツ</t>
    </rPh>
    <rPh sb="9" eb="10">
      <t>ニチ</t>
    </rPh>
    <rPh sb="11" eb="12">
      <t>ミズ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</si>
</sst>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5" xfId="0" applyFont="1" applyFill="1" applyBorder="1" applyAlignment="1">
      <alignment horizontal="right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176" fontId="8" fillId="0" borderId="0" xfId="0" applyNumberFormat="1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tabSelected="1" workbookViewId="0"/>
  </sheetViews>
  <sheetFormatPr defaultRowHeight="13.5" x14ac:dyDescent="0.15"/>
  <cols>
    <col min="1" max="1" width="6.25" style="4" customWidth="1"/>
    <col min="2" max="2" width="5.5" style="4" bestFit="1" customWidth="1"/>
    <col min="3" max="3" width="7.5" style="4" bestFit="1" customWidth="1"/>
    <col min="4" max="5" width="6.375" style="4" bestFit="1" customWidth="1"/>
    <col min="6" max="6" width="5.5" style="4" bestFit="1" customWidth="1"/>
    <col min="7" max="8" width="6.375" style="4" bestFit="1" customWidth="1"/>
    <col min="9" max="9" width="7.5" style="4" bestFit="1" customWidth="1"/>
    <col min="10" max="10" width="6.375" style="4" bestFit="1" customWidth="1"/>
    <col min="11" max="11" width="7.5" style="4" bestFit="1" customWidth="1"/>
    <col min="12" max="12" width="8.375" style="4" customWidth="1"/>
    <col min="13" max="13" width="7.5" style="4" bestFit="1" customWidth="1"/>
    <col min="14" max="14" width="9.125" style="4" bestFit="1" customWidth="1"/>
    <col min="15" max="15" width="7.125" style="4" customWidth="1"/>
    <col min="16" max="16" width="9.5" style="4" bestFit="1" customWidth="1"/>
    <col min="17" max="16384" width="9" style="4"/>
  </cols>
  <sheetData>
    <row r="1" spans="1:16" ht="24" customHeight="1" x14ac:dyDescent="0.15">
      <c r="A1" s="3" t="s">
        <v>27</v>
      </c>
    </row>
    <row r="2" spans="1:16" ht="21" customHeight="1" x14ac:dyDescent="0.15">
      <c r="A2" s="9" t="s">
        <v>26</v>
      </c>
    </row>
    <row r="4" spans="1:16" x14ac:dyDescent="0.15">
      <c r="A4" s="10" t="s">
        <v>0</v>
      </c>
    </row>
    <row r="5" spans="1:16" x14ac:dyDescent="0.15">
      <c r="A5" s="23"/>
      <c r="B5" s="24" t="s">
        <v>28</v>
      </c>
      <c r="C5" s="23" t="s">
        <v>16</v>
      </c>
      <c r="D5" s="23"/>
      <c r="E5" s="23"/>
      <c r="F5" s="23" t="s">
        <v>17</v>
      </c>
      <c r="G5" s="23"/>
      <c r="H5" s="23"/>
      <c r="I5" s="23" t="s">
        <v>18</v>
      </c>
      <c r="J5" s="23"/>
      <c r="K5" s="23"/>
      <c r="L5" s="23" t="s">
        <v>19</v>
      </c>
      <c r="M5" s="23" t="s">
        <v>20</v>
      </c>
      <c r="N5" s="23" t="s">
        <v>21</v>
      </c>
      <c r="O5" s="23" t="s">
        <v>22</v>
      </c>
      <c r="P5" s="23" t="s">
        <v>23</v>
      </c>
    </row>
    <row r="6" spans="1:16" x14ac:dyDescent="0.15">
      <c r="A6" s="23"/>
      <c r="B6" s="23"/>
      <c r="C6" s="5" t="s">
        <v>13</v>
      </c>
      <c r="D6" s="5" t="s">
        <v>14</v>
      </c>
      <c r="E6" s="5" t="s">
        <v>15</v>
      </c>
      <c r="F6" s="5" t="s">
        <v>13</v>
      </c>
      <c r="G6" s="5" t="s">
        <v>14</v>
      </c>
      <c r="H6" s="5" t="s">
        <v>15</v>
      </c>
      <c r="I6" s="5" t="s">
        <v>13</v>
      </c>
      <c r="J6" s="5" t="s">
        <v>14</v>
      </c>
      <c r="K6" s="5" t="s">
        <v>15</v>
      </c>
      <c r="L6" s="23"/>
      <c r="M6" s="23"/>
      <c r="N6" s="23"/>
      <c r="O6" s="23"/>
      <c r="P6" s="23"/>
    </row>
    <row r="7" spans="1:16" x14ac:dyDescent="0.15">
      <c r="A7" s="6" t="s">
        <v>1</v>
      </c>
      <c r="B7" s="7">
        <v>25</v>
      </c>
      <c r="C7" s="7">
        <v>296</v>
      </c>
      <c r="D7" s="7">
        <v>8</v>
      </c>
      <c r="E7" s="7">
        <v>10</v>
      </c>
      <c r="F7" s="7">
        <v>0</v>
      </c>
      <c r="G7" s="7">
        <v>0</v>
      </c>
      <c r="H7" s="7">
        <v>0</v>
      </c>
      <c r="I7" s="7">
        <v>473</v>
      </c>
      <c r="J7" s="7">
        <v>0</v>
      </c>
      <c r="K7" s="7">
        <v>199</v>
      </c>
      <c r="L7" s="7">
        <v>37</v>
      </c>
      <c r="M7" s="7">
        <v>52</v>
      </c>
      <c r="N7" s="7">
        <v>1113</v>
      </c>
      <c r="O7" s="7">
        <v>0</v>
      </c>
      <c r="P7" s="7">
        <f>SUM(C7:N7)</f>
        <v>2188</v>
      </c>
    </row>
    <row r="8" spans="1:16" x14ac:dyDescent="0.15">
      <c r="A8" s="6" t="s">
        <v>2</v>
      </c>
      <c r="B8" s="7">
        <v>27</v>
      </c>
      <c r="C8" s="7">
        <v>509</v>
      </c>
      <c r="D8" s="7">
        <v>21</v>
      </c>
      <c r="E8" s="7">
        <v>11</v>
      </c>
      <c r="F8" s="7">
        <v>68</v>
      </c>
      <c r="G8" s="7">
        <v>0</v>
      </c>
      <c r="H8" s="7">
        <v>0</v>
      </c>
      <c r="I8" s="7">
        <v>479</v>
      </c>
      <c r="J8" s="7">
        <v>0</v>
      </c>
      <c r="K8" s="7">
        <v>79</v>
      </c>
      <c r="L8" s="7">
        <v>34</v>
      </c>
      <c r="M8" s="7">
        <v>199</v>
      </c>
      <c r="N8" s="7">
        <v>91</v>
      </c>
      <c r="O8" s="7">
        <v>2</v>
      </c>
      <c r="P8" s="7">
        <f t="shared" ref="P8:P19" si="0">SUM(C8:N8)</f>
        <v>1491</v>
      </c>
    </row>
    <row r="9" spans="1:16" x14ac:dyDescent="0.15">
      <c r="A9" s="6" t="s">
        <v>3</v>
      </c>
      <c r="B9" s="7">
        <v>25</v>
      </c>
      <c r="C9" s="7">
        <v>159</v>
      </c>
      <c r="D9" s="7">
        <v>13</v>
      </c>
      <c r="E9" s="7">
        <v>4</v>
      </c>
      <c r="F9" s="7">
        <v>55</v>
      </c>
      <c r="G9" s="7">
        <v>0</v>
      </c>
      <c r="H9" s="7">
        <v>0</v>
      </c>
      <c r="I9" s="7">
        <v>181</v>
      </c>
      <c r="J9" s="7">
        <v>0</v>
      </c>
      <c r="K9" s="7">
        <v>48</v>
      </c>
      <c r="L9" s="7">
        <v>29</v>
      </c>
      <c r="M9" s="7">
        <v>23</v>
      </c>
      <c r="N9" s="7">
        <v>73</v>
      </c>
      <c r="O9" s="7">
        <v>2</v>
      </c>
      <c r="P9" s="7">
        <f t="shared" si="0"/>
        <v>585</v>
      </c>
    </row>
    <row r="10" spans="1:16" x14ac:dyDescent="0.15">
      <c r="A10" s="6" t="s">
        <v>4</v>
      </c>
      <c r="B10" s="7">
        <v>27</v>
      </c>
      <c r="C10" s="7">
        <v>251</v>
      </c>
      <c r="D10" s="7">
        <v>24</v>
      </c>
      <c r="E10" s="7">
        <v>10</v>
      </c>
      <c r="F10" s="7">
        <v>0</v>
      </c>
      <c r="G10" s="7">
        <v>0</v>
      </c>
      <c r="H10" s="7">
        <v>0</v>
      </c>
      <c r="I10" s="7">
        <v>307</v>
      </c>
      <c r="J10" s="7">
        <v>0</v>
      </c>
      <c r="K10" s="7">
        <v>202</v>
      </c>
      <c r="L10" s="7">
        <v>24</v>
      </c>
      <c r="M10" s="7">
        <v>31</v>
      </c>
      <c r="N10" s="7">
        <v>145</v>
      </c>
      <c r="O10" s="7">
        <v>0</v>
      </c>
      <c r="P10" s="7">
        <f t="shared" si="0"/>
        <v>994</v>
      </c>
    </row>
    <row r="11" spans="1:16" x14ac:dyDescent="0.15">
      <c r="A11" s="6" t="s">
        <v>5</v>
      </c>
      <c r="B11" s="7">
        <v>26</v>
      </c>
      <c r="C11" s="7">
        <v>447</v>
      </c>
      <c r="D11" s="7">
        <v>36</v>
      </c>
      <c r="E11" s="7">
        <v>30</v>
      </c>
      <c r="F11" s="7">
        <v>0</v>
      </c>
      <c r="G11" s="7">
        <v>0</v>
      </c>
      <c r="H11" s="7">
        <v>0</v>
      </c>
      <c r="I11" s="7">
        <v>402</v>
      </c>
      <c r="J11" s="7">
        <v>0</v>
      </c>
      <c r="K11" s="7">
        <v>790</v>
      </c>
      <c r="L11" s="7">
        <v>197</v>
      </c>
      <c r="M11" s="7">
        <v>825</v>
      </c>
      <c r="N11" s="7">
        <v>1664</v>
      </c>
      <c r="O11" s="7">
        <v>0</v>
      </c>
      <c r="P11" s="7">
        <f t="shared" si="0"/>
        <v>4391</v>
      </c>
    </row>
    <row r="12" spans="1:16" x14ac:dyDescent="0.15">
      <c r="A12" s="6" t="s">
        <v>6</v>
      </c>
      <c r="B12" s="7">
        <v>26</v>
      </c>
      <c r="C12" s="7">
        <v>1554</v>
      </c>
      <c r="D12" s="7">
        <v>28</v>
      </c>
      <c r="E12" s="7">
        <v>5</v>
      </c>
      <c r="F12" s="7">
        <v>78</v>
      </c>
      <c r="G12" s="7">
        <v>0</v>
      </c>
      <c r="H12" s="7">
        <v>0</v>
      </c>
      <c r="I12" s="7">
        <v>864</v>
      </c>
      <c r="J12" s="7">
        <v>7</v>
      </c>
      <c r="K12" s="7">
        <v>89</v>
      </c>
      <c r="L12" s="7">
        <v>36</v>
      </c>
      <c r="M12" s="7">
        <v>297</v>
      </c>
      <c r="N12" s="7">
        <v>97</v>
      </c>
      <c r="O12" s="7">
        <v>3</v>
      </c>
      <c r="P12" s="7">
        <f t="shared" si="0"/>
        <v>3055</v>
      </c>
    </row>
    <row r="13" spans="1:16" x14ac:dyDescent="0.15">
      <c r="A13" s="6" t="s">
        <v>7</v>
      </c>
      <c r="B13" s="7">
        <v>27</v>
      </c>
      <c r="C13" s="7">
        <v>1179</v>
      </c>
      <c r="D13" s="7">
        <v>29</v>
      </c>
      <c r="E13" s="7">
        <v>11</v>
      </c>
      <c r="F13" s="7">
        <v>54</v>
      </c>
      <c r="G13" s="7">
        <v>0</v>
      </c>
      <c r="H13" s="7">
        <v>0</v>
      </c>
      <c r="I13" s="7">
        <v>1435</v>
      </c>
      <c r="J13" s="7">
        <v>0</v>
      </c>
      <c r="K13" s="7">
        <v>148</v>
      </c>
      <c r="L13" s="7">
        <v>46</v>
      </c>
      <c r="M13" s="7">
        <v>464</v>
      </c>
      <c r="N13" s="7">
        <v>177</v>
      </c>
      <c r="O13" s="7">
        <v>2</v>
      </c>
      <c r="P13" s="7">
        <f t="shared" si="0"/>
        <v>3543</v>
      </c>
    </row>
    <row r="14" spans="1:16" x14ac:dyDescent="0.15">
      <c r="A14" s="6" t="s">
        <v>8</v>
      </c>
      <c r="B14" s="7">
        <v>24</v>
      </c>
      <c r="C14" s="7">
        <v>1126</v>
      </c>
      <c r="D14" s="7">
        <v>32</v>
      </c>
      <c r="E14" s="7">
        <v>18</v>
      </c>
      <c r="F14" s="7">
        <v>21</v>
      </c>
      <c r="G14" s="7">
        <v>0</v>
      </c>
      <c r="H14" s="7">
        <v>0</v>
      </c>
      <c r="I14" s="7">
        <v>1317</v>
      </c>
      <c r="J14" s="7">
        <v>0</v>
      </c>
      <c r="K14" s="7">
        <v>171</v>
      </c>
      <c r="L14" s="7">
        <v>74</v>
      </c>
      <c r="M14" s="7">
        <v>571</v>
      </c>
      <c r="N14" s="7">
        <v>154</v>
      </c>
      <c r="O14" s="7">
        <v>1</v>
      </c>
      <c r="P14" s="7">
        <f t="shared" si="0"/>
        <v>3484</v>
      </c>
    </row>
    <row r="15" spans="1:16" x14ac:dyDescent="0.15">
      <c r="A15" s="6" t="s">
        <v>9</v>
      </c>
      <c r="B15" s="7">
        <v>23</v>
      </c>
      <c r="C15" s="7">
        <v>980</v>
      </c>
      <c r="D15" s="7">
        <v>10</v>
      </c>
      <c r="E15" s="7">
        <v>9</v>
      </c>
      <c r="F15" s="7">
        <v>106</v>
      </c>
      <c r="G15" s="7">
        <v>0</v>
      </c>
      <c r="H15" s="7">
        <v>0</v>
      </c>
      <c r="I15" s="7">
        <v>730</v>
      </c>
      <c r="J15" s="7">
        <v>0</v>
      </c>
      <c r="K15" s="7">
        <v>116</v>
      </c>
      <c r="L15" s="7">
        <v>30</v>
      </c>
      <c r="M15" s="7">
        <v>220</v>
      </c>
      <c r="N15" s="7">
        <v>159</v>
      </c>
      <c r="O15" s="7">
        <v>4</v>
      </c>
      <c r="P15" s="7">
        <f t="shared" si="0"/>
        <v>2360</v>
      </c>
    </row>
    <row r="16" spans="1:16" x14ac:dyDescent="0.15">
      <c r="A16" s="6" t="s">
        <v>10</v>
      </c>
      <c r="B16" s="7">
        <v>24</v>
      </c>
      <c r="C16" s="7">
        <v>372</v>
      </c>
      <c r="D16" s="7">
        <v>10</v>
      </c>
      <c r="E16" s="7">
        <v>39</v>
      </c>
      <c r="F16" s="7">
        <v>232</v>
      </c>
      <c r="G16" s="7">
        <v>0</v>
      </c>
      <c r="H16" s="7">
        <v>0</v>
      </c>
      <c r="I16" s="7">
        <v>392</v>
      </c>
      <c r="J16" s="7">
        <v>0</v>
      </c>
      <c r="K16" s="7">
        <v>1818</v>
      </c>
      <c r="L16" s="7">
        <v>51</v>
      </c>
      <c r="M16" s="7">
        <v>196</v>
      </c>
      <c r="N16" s="7">
        <v>112</v>
      </c>
      <c r="O16" s="7">
        <v>1</v>
      </c>
      <c r="P16" s="7">
        <f t="shared" si="0"/>
        <v>3222</v>
      </c>
    </row>
    <row r="17" spans="1:16" x14ac:dyDescent="0.15">
      <c r="A17" s="6" t="s">
        <v>11</v>
      </c>
      <c r="B17" s="7">
        <v>23</v>
      </c>
      <c r="C17" s="7">
        <v>353</v>
      </c>
      <c r="D17" s="7">
        <v>9</v>
      </c>
      <c r="E17" s="7">
        <v>9</v>
      </c>
      <c r="F17" s="7">
        <v>0</v>
      </c>
      <c r="G17" s="7">
        <v>0</v>
      </c>
      <c r="H17" s="7">
        <v>0</v>
      </c>
      <c r="I17" s="7">
        <v>316</v>
      </c>
      <c r="J17" s="7">
        <v>0</v>
      </c>
      <c r="K17" s="7">
        <v>1970</v>
      </c>
      <c r="L17" s="7">
        <v>66</v>
      </c>
      <c r="M17" s="7">
        <v>116</v>
      </c>
      <c r="N17" s="7">
        <v>84</v>
      </c>
      <c r="O17" s="7">
        <v>0</v>
      </c>
      <c r="P17" s="7">
        <f t="shared" si="0"/>
        <v>2923</v>
      </c>
    </row>
    <row r="18" spans="1:16" x14ac:dyDescent="0.15">
      <c r="A18" s="6" t="s">
        <v>12</v>
      </c>
      <c r="B18" s="7">
        <v>27</v>
      </c>
      <c r="C18" s="7">
        <v>347</v>
      </c>
      <c r="D18" s="7">
        <v>14</v>
      </c>
      <c r="E18" s="7">
        <v>9</v>
      </c>
      <c r="F18" s="7">
        <v>20</v>
      </c>
      <c r="G18" s="7">
        <v>0</v>
      </c>
      <c r="H18" s="7">
        <v>0</v>
      </c>
      <c r="I18" s="7">
        <v>472</v>
      </c>
      <c r="J18" s="7">
        <v>0</v>
      </c>
      <c r="K18" s="7">
        <v>361</v>
      </c>
      <c r="L18" s="7">
        <v>48</v>
      </c>
      <c r="M18" s="7">
        <v>54</v>
      </c>
      <c r="N18" s="7">
        <v>78</v>
      </c>
      <c r="O18" s="7">
        <v>1</v>
      </c>
      <c r="P18" s="7">
        <f t="shared" si="0"/>
        <v>1403</v>
      </c>
    </row>
    <row r="19" spans="1:16" x14ac:dyDescent="0.15">
      <c r="A19" s="6" t="s">
        <v>23</v>
      </c>
      <c r="B19" s="7">
        <f>SUM(B7:B18)</f>
        <v>304</v>
      </c>
      <c r="C19" s="7">
        <f t="shared" ref="C19:O19" si="1">SUM(C7:C18)</f>
        <v>7573</v>
      </c>
      <c r="D19" s="7">
        <f t="shared" si="1"/>
        <v>234</v>
      </c>
      <c r="E19" s="7">
        <f t="shared" si="1"/>
        <v>165</v>
      </c>
      <c r="F19" s="7">
        <f t="shared" si="1"/>
        <v>634</v>
      </c>
      <c r="G19" s="7">
        <f t="shared" si="1"/>
        <v>0</v>
      </c>
      <c r="H19" s="7">
        <f t="shared" si="1"/>
        <v>0</v>
      </c>
      <c r="I19" s="7">
        <f t="shared" si="1"/>
        <v>7368</v>
      </c>
      <c r="J19" s="7">
        <f t="shared" si="1"/>
        <v>7</v>
      </c>
      <c r="K19" s="7">
        <f t="shared" si="1"/>
        <v>5991</v>
      </c>
      <c r="L19" s="7">
        <f t="shared" si="1"/>
        <v>672</v>
      </c>
      <c r="M19" s="7">
        <f t="shared" si="1"/>
        <v>3048</v>
      </c>
      <c r="N19" s="7">
        <f t="shared" si="1"/>
        <v>3947</v>
      </c>
      <c r="O19" s="7">
        <f t="shared" si="1"/>
        <v>16</v>
      </c>
      <c r="P19" s="7">
        <f t="shared" si="0"/>
        <v>29639</v>
      </c>
    </row>
    <row r="20" spans="1:16" x14ac:dyDescent="0.15">
      <c r="N20" s="25" t="s">
        <v>24</v>
      </c>
      <c r="O20" s="25"/>
      <c r="P20" s="7">
        <f>707123+P19</f>
        <v>736762</v>
      </c>
    </row>
    <row r="22" spans="1:16" x14ac:dyDescent="0.15">
      <c r="A22" s="10" t="s">
        <v>25</v>
      </c>
    </row>
    <row r="23" spans="1:16" x14ac:dyDescent="0.15">
      <c r="A23" s="23"/>
      <c r="B23" s="24" t="s">
        <v>28</v>
      </c>
      <c r="C23" s="23" t="s">
        <v>16</v>
      </c>
      <c r="D23" s="23"/>
      <c r="E23" s="23"/>
      <c r="F23" s="23" t="s">
        <v>17</v>
      </c>
      <c r="G23" s="23"/>
      <c r="H23" s="23"/>
      <c r="I23" s="23" t="s">
        <v>18</v>
      </c>
      <c r="J23" s="23"/>
      <c r="K23" s="23"/>
      <c r="L23" s="23" t="s">
        <v>19</v>
      </c>
      <c r="M23" s="23" t="s">
        <v>20</v>
      </c>
      <c r="N23" s="23" t="s">
        <v>21</v>
      </c>
      <c r="O23" s="23" t="s">
        <v>22</v>
      </c>
      <c r="P23" s="23" t="s">
        <v>23</v>
      </c>
    </row>
    <row r="24" spans="1:16" x14ac:dyDescent="0.15">
      <c r="A24" s="23"/>
      <c r="B24" s="23"/>
      <c r="C24" s="5" t="s">
        <v>13</v>
      </c>
      <c r="D24" s="5" t="s">
        <v>14</v>
      </c>
      <c r="E24" s="5" t="s">
        <v>15</v>
      </c>
      <c r="F24" s="5" t="s">
        <v>13</v>
      </c>
      <c r="G24" s="5" t="s">
        <v>14</v>
      </c>
      <c r="H24" s="5" t="s">
        <v>15</v>
      </c>
      <c r="I24" s="5" t="s">
        <v>13</v>
      </c>
      <c r="J24" s="5" t="s">
        <v>14</v>
      </c>
      <c r="K24" s="5" t="s">
        <v>15</v>
      </c>
      <c r="L24" s="23"/>
      <c r="M24" s="23"/>
      <c r="N24" s="23"/>
      <c r="O24" s="23"/>
      <c r="P24" s="23"/>
    </row>
    <row r="25" spans="1:16" x14ac:dyDescent="0.15">
      <c r="A25" s="6" t="s">
        <v>1</v>
      </c>
      <c r="B25" s="7">
        <v>26</v>
      </c>
      <c r="C25" s="7">
        <v>156</v>
      </c>
      <c r="D25" s="7">
        <v>13</v>
      </c>
      <c r="E25" s="7">
        <v>10</v>
      </c>
      <c r="F25" s="7">
        <v>0</v>
      </c>
      <c r="G25" s="7">
        <v>0</v>
      </c>
      <c r="H25" s="7">
        <v>0</v>
      </c>
      <c r="I25" s="7">
        <v>137</v>
      </c>
      <c r="J25" s="7">
        <v>0</v>
      </c>
      <c r="K25" s="7">
        <v>75</v>
      </c>
      <c r="L25" s="7">
        <v>24</v>
      </c>
      <c r="M25" s="7">
        <v>15</v>
      </c>
      <c r="N25" s="7">
        <v>93</v>
      </c>
      <c r="O25" s="7">
        <v>0</v>
      </c>
      <c r="P25" s="7">
        <f>SUM(C25:N25)</f>
        <v>523</v>
      </c>
    </row>
    <row r="26" spans="1:16" x14ac:dyDescent="0.15">
      <c r="A26" s="6" t="s">
        <v>2</v>
      </c>
      <c r="B26" s="7">
        <v>25</v>
      </c>
      <c r="C26" s="7">
        <v>359</v>
      </c>
      <c r="D26" s="7">
        <v>15</v>
      </c>
      <c r="E26" s="7">
        <v>9</v>
      </c>
      <c r="F26" s="7">
        <v>144</v>
      </c>
      <c r="G26" s="7">
        <v>0</v>
      </c>
      <c r="H26" s="7">
        <v>1</v>
      </c>
      <c r="I26" s="7">
        <v>506</v>
      </c>
      <c r="J26" s="7">
        <v>0</v>
      </c>
      <c r="K26" s="7">
        <v>93</v>
      </c>
      <c r="L26" s="7">
        <v>30</v>
      </c>
      <c r="M26" s="7">
        <v>85</v>
      </c>
      <c r="N26" s="7">
        <v>176</v>
      </c>
      <c r="O26" s="7">
        <v>2</v>
      </c>
      <c r="P26" s="7">
        <f t="shared" ref="P26:P36" si="2">SUM(C26:N26)</f>
        <v>1418</v>
      </c>
    </row>
    <row r="27" spans="1:16" x14ac:dyDescent="0.15">
      <c r="A27" s="6" t="s">
        <v>3</v>
      </c>
      <c r="B27" s="7">
        <v>26</v>
      </c>
      <c r="C27" s="7">
        <v>557</v>
      </c>
      <c r="D27" s="7">
        <v>12</v>
      </c>
      <c r="E27" s="7">
        <v>5</v>
      </c>
      <c r="F27" s="7">
        <v>21</v>
      </c>
      <c r="G27" s="7">
        <v>0</v>
      </c>
      <c r="H27" s="7">
        <v>0</v>
      </c>
      <c r="I27" s="7">
        <v>607</v>
      </c>
      <c r="J27" s="7">
        <v>0</v>
      </c>
      <c r="K27" s="7">
        <v>90</v>
      </c>
      <c r="L27" s="7">
        <v>30</v>
      </c>
      <c r="M27" s="7">
        <v>304</v>
      </c>
      <c r="N27" s="7">
        <v>111</v>
      </c>
      <c r="O27" s="7">
        <v>1</v>
      </c>
      <c r="P27" s="7">
        <f t="shared" si="2"/>
        <v>1737</v>
      </c>
    </row>
    <row r="28" spans="1:16" x14ac:dyDescent="0.15">
      <c r="A28" s="6" t="s">
        <v>4</v>
      </c>
      <c r="B28" s="7">
        <v>27</v>
      </c>
      <c r="C28" s="7">
        <v>220</v>
      </c>
      <c r="D28" s="7">
        <v>23</v>
      </c>
      <c r="E28" s="7">
        <v>12</v>
      </c>
      <c r="F28" s="7">
        <v>6</v>
      </c>
      <c r="G28" s="7">
        <v>0</v>
      </c>
      <c r="H28" s="7">
        <v>0</v>
      </c>
      <c r="I28" s="7">
        <v>389</v>
      </c>
      <c r="J28" s="7">
        <v>8</v>
      </c>
      <c r="K28" s="7">
        <v>124</v>
      </c>
      <c r="L28" s="7">
        <v>32</v>
      </c>
      <c r="M28" s="7">
        <v>16</v>
      </c>
      <c r="N28" s="7">
        <v>663</v>
      </c>
      <c r="O28" s="7">
        <v>0</v>
      </c>
      <c r="P28" s="7">
        <f t="shared" si="2"/>
        <v>1493</v>
      </c>
    </row>
    <row r="29" spans="1:16" x14ac:dyDescent="0.15">
      <c r="A29" s="6" t="s">
        <v>5</v>
      </c>
      <c r="B29" s="7">
        <v>25</v>
      </c>
      <c r="C29" s="7">
        <v>419</v>
      </c>
      <c r="D29" s="7">
        <v>39</v>
      </c>
      <c r="E29" s="7">
        <v>39</v>
      </c>
      <c r="F29" s="7">
        <v>38</v>
      </c>
      <c r="G29" s="7">
        <v>0</v>
      </c>
      <c r="H29" s="7">
        <v>0</v>
      </c>
      <c r="I29" s="7">
        <v>420</v>
      </c>
      <c r="J29" s="7">
        <v>42</v>
      </c>
      <c r="K29" s="7">
        <v>700</v>
      </c>
      <c r="L29" s="7">
        <v>181</v>
      </c>
      <c r="M29" s="7">
        <v>814</v>
      </c>
      <c r="N29" s="7">
        <v>1783</v>
      </c>
      <c r="O29" s="7">
        <v>1</v>
      </c>
      <c r="P29" s="7">
        <f t="shared" si="2"/>
        <v>4475</v>
      </c>
    </row>
    <row r="30" spans="1:16" x14ac:dyDescent="0.15">
      <c r="A30" s="6" t="s">
        <v>6</v>
      </c>
      <c r="B30" s="7">
        <v>25</v>
      </c>
      <c r="C30" s="7">
        <v>761</v>
      </c>
      <c r="D30" s="7">
        <v>20</v>
      </c>
      <c r="E30" s="7">
        <v>0</v>
      </c>
      <c r="F30" s="7">
        <v>0</v>
      </c>
      <c r="G30" s="7">
        <v>0</v>
      </c>
      <c r="H30" s="7">
        <v>0</v>
      </c>
      <c r="I30" s="7">
        <v>939</v>
      </c>
      <c r="J30" s="7">
        <v>5</v>
      </c>
      <c r="K30" s="7">
        <v>209</v>
      </c>
      <c r="L30" s="7">
        <v>108</v>
      </c>
      <c r="M30" s="7">
        <v>321</v>
      </c>
      <c r="N30" s="7">
        <v>785</v>
      </c>
      <c r="O30" s="7">
        <v>0</v>
      </c>
      <c r="P30" s="7">
        <f t="shared" si="2"/>
        <v>3148</v>
      </c>
    </row>
    <row r="31" spans="1:16" x14ac:dyDescent="0.15">
      <c r="A31" s="6" t="s">
        <v>7</v>
      </c>
      <c r="B31" s="7">
        <v>26</v>
      </c>
      <c r="C31" s="7">
        <v>456</v>
      </c>
      <c r="D31" s="7">
        <v>5</v>
      </c>
      <c r="E31" s="7">
        <v>10</v>
      </c>
      <c r="F31" s="7">
        <v>0</v>
      </c>
      <c r="G31" s="7">
        <v>0</v>
      </c>
      <c r="H31" s="7">
        <v>0</v>
      </c>
      <c r="I31" s="7">
        <v>548</v>
      </c>
      <c r="J31" s="7">
        <v>0</v>
      </c>
      <c r="K31" s="7">
        <v>145</v>
      </c>
      <c r="L31" s="7">
        <v>56</v>
      </c>
      <c r="M31" s="7">
        <v>205</v>
      </c>
      <c r="N31" s="7">
        <v>247</v>
      </c>
      <c r="O31" s="7">
        <v>0</v>
      </c>
      <c r="P31" s="7">
        <f t="shared" si="2"/>
        <v>1672</v>
      </c>
    </row>
    <row r="32" spans="1:16" x14ac:dyDescent="0.15">
      <c r="A32" s="6" t="s">
        <v>8</v>
      </c>
      <c r="B32" s="7">
        <v>24</v>
      </c>
      <c r="C32" s="7">
        <v>397</v>
      </c>
      <c r="D32" s="7">
        <v>7</v>
      </c>
      <c r="E32" s="7">
        <v>14</v>
      </c>
      <c r="F32" s="7">
        <v>22</v>
      </c>
      <c r="G32" s="7">
        <v>0</v>
      </c>
      <c r="H32" s="7">
        <v>0</v>
      </c>
      <c r="I32" s="7">
        <v>744</v>
      </c>
      <c r="J32" s="7">
        <v>0</v>
      </c>
      <c r="K32" s="7">
        <v>101</v>
      </c>
      <c r="L32" s="7">
        <v>30</v>
      </c>
      <c r="M32" s="7">
        <v>181</v>
      </c>
      <c r="N32" s="7">
        <v>1085</v>
      </c>
      <c r="O32" s="7">
        <v>1</v>
      </c>
      <c r="P32" s="7">
        <f t="shared" si="2"/>
        <v>2581</v>
      </c>
    </row>
    <row r="33" spans="1:17" x14ac:dyDescent="0.15">
      <c r="A33" s="6" t="s">
        <v>9</v>
      </c>
      <c r="B33" s="7">
        <v>23</v>
      </c>
      <c r="C33" s="7">
        <v>499</v>
      </c>
      <c r="D33" s="7">
        <v>13</v>
      </c>
      <c r="E33" s="7">
        <v>7</v>
      </c>
      <c r="F33" s="7">
        <v>0</v>
      </c>
      <c r="G33" s="7">
        <v>0</v>
      </c>
      <c r="H33" s="7">
        <v>0</v>
      </c>
      <c r="I33" s="7">
        <v>732</v>
      </c>
      <c r="J33" s="7">
        <v>0</v>
      </c>
      <c r="K33" s="7">
        <v>108</v>
      </c>
      <c r="L33" s="7">
        <v>32</v>
      </c>
      <c r="M33" s="7">
        <v>346</v>
      </c>
      <c r="N33" s="7">
        <v>349</v>
      </c>
      <c r="O33" s="7">
        <v>0</v>
      </c>
      <c r="P33" s="7">
        <f t="shared" si="2"/>
        <v>2086</v>
      </c>
    </row>
    <row r="34" spans="1:17" x14ac:dyDescent="0.15">
      <c r="A34" s="6" t="s">
        <v>10</v>
      </c>
      <c r="B34" s="7">
        <v>23</v>
      </c>
      <c r="C34" s="7">
        <v>260</v>
      </c>
      <c r="D34" s="7">
        <v>5</v>
      </c>
      <c r="E34" s="7">
        <v>14</v>
      </c>
      <c r="F34" s="7">
        <v>32</v>
      </c>
      <c r="G34" s="7">
        <v>0</v>
      </c>
      <c r="H34" s="7">
        <v>0</v>
      </c>
      <c r="I34" s="7">
        <v>292</v>
      </c>
      <c r="J34" s="7">
        <v>1</v>
      </c>
      <c r="K34" s="7">
        <v>1309</v>
      </c>
      <c r="L34" s="7">
        <v>50</v>
      </c>
      <c r="M34" s="7">
        <v>141</v>
      </c>
      <c r="N34" s="7">
        <v>208</v>
      </c>
      <c r="O34" s="7">
        <v>1</v>
      </c>
      <c r="P34" s="7">
        <f t="shared" si="2"/>
        <v>2312</v>
      </c>
    </row>
    <row r="35" spans="1:17" x14ac:dyDescent="0.15">
      <c r="A35" s="6" t="s">
        <v>11</v>
      </c>
      <c r="B35" s="7">
        <v>24</v>
      </c>
      <c r="C35" s="7">
        <v>345</v>
      </c>
      <c r="D35" s="7">
        <v>6</v>
      </c>
      <c r="E35" s="7">
        <v>14</v>
      </c>
      <c r="F35" s="7">
        <v>27</v>
      </c>
      <c r="G35" s="7">
        <v>30</v>
      </c>
      <c r="H35" s="7">
        <v>0</v>
      </c>
      <c r="I35" s="7">
        <v>417</v>
      </c>
      <c r="J35" s="7">
        <v>0</v>
      </c>
      <c r="K35" s="7">
        <v>2305</v>
      </c>
      <c r="L35" s="7">
        <v>77</v>
      </c>
      <c r="M35" s="7">
        <v>53</v>
      </c>
      <c r="N35" s="7">
        <v>245</v>
      </c>
      <c r="O35" s="7">
        <v>2</v>
      </c>
      <c r="P35" s="7">
        <f t="shared" si="2"/>
        <v>3519</v>
      </c>
    </row>
    <row r="36" spans="1:17" x14ac:dyDescent="0.15">
      <c r="A36" s="6" t="s">
        <v>12</v>
      </c>
      <c r="B36" s="7">
        <v>27</v>
      </c>
      <c r="C36" s="7">
        <v>243</v>
      </c>
      <c r="D36" s="7">
        <v>9</v>
      </c>
      <c r="E36" s="7">
        <v>16</v>
      </c>
      <c r="F36" s="7">
        <v>20</v>
      </c>
      <c r="G36" s="7">
        <v>0</v>
      </c>
      <c r="H36" s="7">
        <v>0</v>
      </c>
      <c r="I36" s="7">
        <v>306</v>
      </c>
      <c r="J36" s="7">
        <v>0</v>
      </c>
      <c r="K36" s="7">
        <v>598</v>
      </c>
      <c r="L36" s="7">
        <v>55</v>
      </c>
      <c r="M36" s="7">
        <v>114</v>
      </c>
      <c r="N36" s="7">
        <v>385</v>
      </c>
      <c r="O36" s="7">
        <v>1</v>
      </c>
      <c r="P36" s="7">
        <f t="shared" si="2"/>
        <v>1746</v>
      </c>
    </row>
    <row r="37" spans="1:17" x14ac:dyDescent="0.15">
      <c r="A37" s="6" t="s">
        <v>23</v>
      </c>
      <c r="B37" s="7">
        <f>SUM(B25:B36)</f>
        <v>301</v>
      </c>
      <c r="C37" s="7">
        <f t="shared" ref="C37:O37" si="3">SUM(C25:C36)</f>
        <v>4672</v>
      </c>
      <c r="D37" s="7">
        <f t="shared" si="3"/>
        <v>167</v>
      </c>
      <c r="E37" s="7">
        <f t="shared" si="3"/>
        <v>150</v>
      </c>
      <c r="F37" s="7">
        <f t="shared" si="3"/>
        <v>310</v>
      </c>
      <c r="G37" s="7">
        <f t="shared" si="3"/>
        <v>30</v>
      </c>
      <c r="H37" s="7">
        <f t="shared" si="3"/>
        <v>1</v>
      </c>
      <c r="I37" s="7">
        <f t="shared" si="3"/>
        <v>6037</v>
      </c>
      <c r="J37" s="7">
        <f t="shared" si="3"/>
        <v>56</v>
      </c>
      <c r="K37" s="7">
        <f t="shared" si="3"/>
        <v>5857</v>
      </c>
      <c r="L37" s="7">
        <f t="shared" si="3"/>
        <v>705</v>
      </c>
      <c r="M37" s="7">
        <f t="shared" si="3"/>
        <v>2595</v>
      </c>
      <c r="N37" s="7">
        <f t="shared" si="3"/>
        <v>6130</v>
      </c>
      <c r="O37" s="7">
        <f t="shared" si="3"/>
        <v>9</v>
      </c>
      <c r="P37" s="7">
        <f>SUM(C37:N37)</f>
        <v>26710</v>
      </c>
      <c r="Q37" s="8"/>
    </row>
    <row r="38" spans="1:17" x14ac:dyDescent="0.15">
      <c r="N38" s="25" t="s">
        <v>24</v>
      </c>
      <c r="O38" s="25"/>
      <c r="P38" s="7">
        <f>P20+P37</f>
        <v>763472</v>
      </c>
    </row>
  </sheetData>
  <mergeCells count="22">
    <mergeCell ref="N38:O38"/>
    <mergeCell ref="N5:N6"/>
    <mergeCell ref="O5:O6"/>
    <mergeCell ref="P5:P6"/>
    <mergeCell ref="N20:O20"/>
    <mergeCell ref="N23:N24"/>
    <mergeCell ref="O23:O24"/>
    <mergeCell ref="P23:P24"/>
    <mergeCell ref="L5:L6"/>
    <mergeCell ref="M5:M6"/>
    <mergeCell ref="A23:A24"/>
    <mergeCell ref="B23:B24"/>
    <mergeCell ref="C23:E23"/>
    <mergeCell ref="F23:H23"/>
    <mergeCell ref="I23:K23"/>
    <mergeCell ref="B5:B6"/>
    <mergeCell ref="C5:E5"/>
    <mergeCell ref="F5:H5"/>
    <mergeCell ref="I5:K5"/>
    <mergeCell ref="A5:A6"/>
    <mergeCell ref="L23:L24"/>
    <mergeCell ref="M23:M24"/>
  </mergeCells>
  <phoneticPr fontId="1"/>
  <pageMargins left="0.25" right="0.25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/>
  </sheetViews>
  <sheetFormatPr defaultRowHeight="13.5" x14ac:dyDescent="0.15"/>
  <cols>
    <col min="1" max="1" width="6.875" customWidth="1"/>
    <col min="2" max="2" width="5.375" bestFit="1" customWidth="1"/>
    <col min="3" max="3" width="6.75" bestFit="1" customWidth="1"/>
    <col min="4" max="5" width="6.375" bestFit="1" customWidth="1"/>
    <col min="6" max="6" width="6.75" bestFit="1" customWidth="1"/>
    <col min="7" max="8" width="6.375" bestFit="1" customWidth="1"/>
    <col min="9" max="9" width="7.25" bestFit="1" customWidth="1"/>
    <col min="10" max="10" width="6.75" bestFit="1" customWidth="1"/>
  </cols>
  <sheetData>
    <row r="1" spans="1:10" ht="21.75" customHeight="1" x14ac:dyDescent="0.15">
      <c r="A1" s="1" t="s">
        <v>29</v>
      </c>
    </row>
    <row r="3" spans="1:10" x14ac:dyDescent="0.15">
      <c r="A3" s="2" t="s">
        <v>0</v>
      </c>
    </row>
    <row r="4" spans="1:10" s="11" customFormat="1" x14ac:dyDescent="0.15">
      <c r="A4" s="26"/>
      <c r="B4" s="27" t="s">
        <v>28</v>
      </c>
      <c r="C4" s="26" t="s">
        <v>16</v>
      </c>
      <c r="D4" s="26"/>
      <c r="E4" s="26"/>
      <c r="F4" s="26" t="s">
        <v>17</v>
      </c>
      <c r="G4" s="26"/>
      <c r="H4" s="26"/>
      <c r="I4" s="26" t="s">
        <v>22</v>
      </c>
      <c r="J4" s="26" t="s">
        <v>23</v>
      </c>
    </row>
    <row r="5" spans="1:10" s="11" customFormat="1" x14ac:dyDescent="0.15">
      <c r="A5" s="26"/>
      <c r="B5" s="26"/>
      <c r="C5" s="20" t="s">
        <v>13</v>
      </c>
      <c r="D5" s="20" t="s">
        <v>14</v>
      </c>
      <c r="E5" s="20" t="s">
        <v>15</v>
      </c>
      <c r="F5" s="20" t="s">
        <v>13</v>
      </c>
      <c r="G5" s="20" t="s">
        <v>14</v>
      </c>
      <c r="H5" s="20" t="s">
        <v>15</v>
      </c>
      <c r="I5" s="26"/>
      <c r="J5" s="26"/>
    </row>
    <row r="6" spans="1:10" s="11" customFormat="1" x14ac:dyDescent="0.15">
      <c r="A6" s="12" t="s">
        <v>1</v>
      </c>
      <c r="B6" s="21">
        <v>25</v>
      </c>
      <c r="C6" s="21">
        <v>297</v>
      </c>
      <c r="D6" s="21">
        <v>0</v>
      </c>
      <c r="E6" s="21">
        <v>7</v>
      </c>
      <c r="F6" s="21">
        <v>2229</v>
      </c>
      <c r="G6" s="21">
        <v>0</v>
      </c>
      <c r="H6" s="21">
        <v>0</v>
      </c>
      <c r="I6" s="21">
        <v>2</v>
      </c>
      <c r="J6" s="21">
        <f t="shared" ref="J6:J18" si="0">SUM(C6:H6)</f>
        <v>2533</v>
      </c>
    </row>
    <row r="7" spans="1:10" s="11" customFormat="1" x14ac:dyDescent="0.15">
      <c r="A7" s="12" t="s">
        <v>2</v>
      </c>
      <c r="B7" s="21">
        <v>27</v>
      </c>
      <c r="C7" s="21">
        <v>281</v>
      </c>
      <c r="D7" s="21">
        <v>0</v>
      </c>
      <c r="E7" s="21">
        <v>19</v>
      </c>
      <c r="F7" s="21">
        <v>47</v>
      </c>
      <c r="G7" s="21">
        <v>0</v>
      </c>
      <c r="H7" s="21">
        <v>135</v>
      </c>
      <c r="I7" s="21">
        <v>4</v>
      </c>
      <c r="J7" s="21">
        <f t="shared" si="0"/>
        <v>482</v>
      </c>
    </row>
    <row r="8" spans="1:10" s="11" customFormat="1" x14ac:dyDescent="0.15">
      <c r="A8" s="12" t="s">
        <v>3</v>
      </c>
      <c r="B8" s="21">
        <v>25</v>
      </c>
      <c r="C8" s="21">
        <v>260</v>
      </c>
      <c r="D8" s="21">
        <v>0</v>
      </c>
      <c r="E8" s="21">
        <v>2</v>
      </c>
      <c r="F8" s="21">
        <v>0</v>
      </c>
      <c r="G8" s="21">
        <v>0</v>
      </c>
      <c r="H8" s="21">
        <v>0</v>
      </c>
      <c r="I8" s="21">
        <v>0</v>
      </c>
      <c r="J8" s="21">
        <f t="shared" si="0"/>
        <v>262</v>
      </c>
    </row>
    <row r="9" spans="1:10" s="11" customFormat="1" x14ac:dyDescent="0.15">
      <c r="A9" s="12" t="s">
        <v>4</v>
      </c>
      <c r="B9" s="21">
        <v>27</v>
      </c>
      <c r="C9" s="21">
        <v>319</v>
      </c>
      <c r="D9" s="21">
        <v>0</v>
      </c>
      <c r="E9" s="21">
        <v>4</v>
      </c>
      <c r="F9" s="21">
        <v>0</v>
      </c>
      <c r="G9" s="21">
        <v>0</v>
      </c>
      <c r="H9" s="21">
        <v>0</v>
      </c>
      <c r="I9" s="21">
        <v>0</v>
      </c>
      <c r="J9" s="21">
        <f t="shared" si="0"/>
        <v>323</v>
      </c>
    </row>
    <row r="10" spans="1:10" s="11" customFormat="1" x14ac:dyDescent="0.15">
      <c r="A10" s="12" t="s">
        <v>5</v>
      </c>
      <c r="B10" s="21">
        <v>26</v>
      </c>
      <c r="C10" s="21">
        <v>318</v>
      </c>
      <c r="D10" s="21">
        <v>0</v>
      </c>
      <c r="E10" s="21">
        <v>28</v>
      </c>
      <c r="F10" s="21">
        <v>50</v>
      </c>
      <c r="G10" s="21">
        <v>0</v>
      </c>
      <c r="H10" s="21">
        <v>0</v>
      </c>
      <c r="I10" s="21">
        <v>5</v>
      </c>
      <c r="J10" s="21">
        <f t="shared" si="0"/>
        <v>396</v>
      </c>
    </row>
    <row r="11" spans="1:10" s="11" customFormat="1" x14ac:dyDescent="0.15">
      <c r="A11" s="12" t="s">
        <v>6</v>
      </c>
      <c r="B11" s="21">
        <v>26</v>
      </c>
      <c r="C11" s="21">
        <v>373</v>
      </c>
      <c r="D11" s="21">
        <v>0</v>
      </c>
      <c r="E11" s="21">
        <v>24</v>
      </c>
      <c r="F11" s="21">
        <v>0</v>
      </c>
      <c r="G11" s="21">
        <v>0</v>
      </c>
      <c r="H11" s="21">
        <v>0</v>
      </c>
      <c r="I11" s="21">
        <v>0</v>
      </c>
      <c r="J11" s="21">
        <f t="shared" si="0"/>
        <v>397</v>
      </c>
    </row>
    <row r="12" spans="1:10" s="11" customFormat="1" x14ac:dyDescent="0.15">
      <c r="A12" s="12" t="s">
        <v>7</v>
      </c>
      <c r="B12" s="21">
        <v>27</v>
      </c>
      <c r="C12" s="21">
        <v>348</v>
      </c>
      <c r="D12" s="21">
        <v>0</v>
      </c>
      <c r="E12" s="21">
        <v>7</v>
      </c>
      <c r="F12" s="21">
        <v>0</v>
      </c>
      <c r="G12" s="21">
        <v>0</v>
      </c>
      <c r="H12" s="21">
        <v>151</v>
      </c>
      <c r="I12" s="21">
        <v>2</v>
      </c>
      <c r="J12" s="21">
        <f t="shared" si="0"/>
        <v>506</v>
      </c>
    </row>
    <row r="13" spans="1:10" s="11" customFormat="1" x14ac:dyDescent="0.15">
      <c r="A13" s="12" t="s">
        <v>8</v>
      </c>
      <c r="B13" s="21">
        <v>24</v>
      </c>
      <c r="C13" s="21">
        <v>353</v>
      </c>
      <c r="D13" s="21">
        <v>0</v>
      </c>
      <c r="E13" s="21">
        <v>3</v>
      </c>
      <c r="F13" s="21">
        <v>0</v>
      </c>
      <c r="G13" s="21">
        <v>0</v>
      </c>
      <c r="H13" s="21">
        <v>0</v>
      </c>
      <c r="I13" s="21">
        <v>0</v>
      </c>
      <c r="J13" s="21">
        <f t="shared" si="0"/>
        <v>356</v>
      </c>
    </row>
    <row r="14" spans="1:10" s="11" customFormat="1" x14ac:dyDescent="0.15">
      <c r="A14" s="12" t="s">
        <v>9</v>
      </c>
      <c r="B14" s="21">
        <v>23</v>
      </c>
      <c r="C14" s="21">
        <v>279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f t="shared" si="0"/>
        <v>279</v>
      </c>
    </row>
    <row r="15" spans="1:10" s="11" customFormat="1" x14ac:dyDescent="0.15">
      <c r="A15" s="12" t="s">
        <v>10</v>
      </c>
      <c r="B15" s="21">
        <v>24</v>
      </c>
      <c r="C15" s="21">
        <v>277</v>
      </c>
      <c r="D15" s="21">
        <v>0</v>
      </c>
      <c r="E15" s="21">
        <v>3</v>
      </c>
      <c r="F15" s="21">
        <v>0</v>
      </c>
      <c r="G15" s="21">
        <v>0</v>
      </c>
      <c r="H15" s="21">
        <v>0</v>
      </c>
      <c r="I15" s="21">
        <v>0</v>
      </c>
      <c r="J15" s="21">
        <f t="shared" si="0"/>
        <v>280</v>
      </c>
    </row>
    <row r="16" spans="1:10" s="11" customFormat="1" x14ac:dyDescent="0.15">
      <c r="A16" s="12" t="s">
        <v>11</v>
      </c>
      <c r="B16" s="21">
        <v>23</v>
      </c>
      <c r="C16" s="21">
        <v>263</v>
      </c>
      <c r="D16" s="21">
        <v>0</v>
      </c>
      <c r="E16" s="21">
        <v>2</v>
      </c>
      <c r="F16" s="21">
        <v>37</v>
      </c>
      <c r="G16" s="21">
        <v>0</v>
      </c>
      <c r="H16" s="21">
        <v>0</v>
      </c>
      <c r="I16" s="21">
        <v>1</v>
      </c>
      <c r="J16" s="21">
        <f t="shared" si="0"/>
        <v>302</v>
      </c>
    </row>
    <row r="17" spans="1:10" s="11" customFormat="1" x14ac:dyDescent="0.15">
      <c r="A17" s="12" t="s">
        <v>12</v>
      </c>
      <c r="B17" s="21">
        <v>27</v>
      </c>
      <c r="C17" s="21">
        <v>365</v>
      </c>
      <c r="D17" s="21">
        <v>0</v>
      </c>
      <c r="E17" s="21">
        <v>5</v>
      </c>
      <c r="F17" s="21">
        <v>0</v>
      </c>
      <c r="G17" s="21">
        <v>0</v>
      </c>
      <c r="H17" s="21">
        <v>0</v>
      </c>
      <c r="I17" s="21">
        <v>0</v>
      </c>
      <c r="J17" s="21">
        <f t="shared" si="0"/>
        <v>370</v>
      </c>
    </row>
    <row r="18" spans="1:10" s="11" customFormat="1" x14ac:dyDescent="0.15">
      <c r="A18" s="12" t="s">
        <v>23</v>
      </c>
      <c r="B18" s="21">
        <f>SUM(B6:B17)</f>
        <v>304</v>
      </c>
      <c r="C18" s="21">
        <f t="shared" ref="C18:I18" si="1">SUM(C6:C17)</f>
        <v>3733</v>
      </c>
      <c r="D18" s="21">
        <f t="shared" si="1"/>
        <v>0</v>
      </c>
      <c r="E18" s="21">
        <f t="shared" si="1"/>
        <v>104</v>
      </c>
      <c r="F18" s="21">
        <f t="shared" si="1"/>
        <v>2363</v>
      </c>
      <c r="G18" s="21">
        <f t="shared" si="1"/>
        <v>0</v>
      </c>
      <c r="H18" s="21">
        <f t="shared" si="1"/>
        <v>286</v>
      </c>
      <c r="I18" s="21">
        <f t="shared" si="1"/>
        <v>14</v>
      </c>
      <c r="J18" s="21">
        <f t="shared" si="0"/>
        <v>6486</v>
      </c>
    </row>
    <row r="20" spans="1:10" x14ac:dyDescent="0.15">
      <c r="A20" s="2" t="s">
        <v>25</v>
      </c>
    </row>
    <row r="21" spans="1:10" s="11" customFormat="1" x14ac:dyDescent="0.15">
      <c r="A21" s="26"/>
      <c r="B21" s="27" t="s">
        <v>28</v>
      </c>
      <c r="C21" s="26" t="s">
        <v>16</v>
      </c>
      <c r="D21" s="26"/>
      <c r="E21" s="26"/>
      <c r="F21" s="26" t="s">
        <v>17</v>
      </c>
      <c r="G21" s="26"/>
      <c r="H21" s="26"/>
      <c r="I21" s="26" t="s">
        <v>22</v>
      </c>
      <c r="J21" s="26" t="s">
        <v>23</v>
      </c>
    </row>
    <row r="22" spans="1:10" s="11" customFormat="1" x14ac:dyDescent="0.15">
      <c r="A22" s="26"/>
      <c r="B22" s="26"/>
      <c r="C22" s="20" t="s">
        <v>13</v>
      </c>
      <c r="D22" s="20" t="s">
        <v>14</v>
      </c>
      <c r="E22" s="20" t="s">
        <v>15</v>
      </c>
      <c r="F22" s="20" t="s">
        <v>13</v>
      </c>
      <c r="G22" s="20" t="s">
        <v>14</v>
      </c>
      <c r="H22" s="20" t="s">
        <v>15</v>
      </c>
      <c r="I22" s="26"/>
      <c r="J22" s="26"/>
    </row>
    <row r="23" spans="1:10" s="11" customFormat="1" x14ac:dyDescent="0.15">
      <c r="A23" s="12" t="s">
        <v>1</v>
      </c>
      <c r="B23" s="21">
        <v>26</v>
      </c>
      <c r="C23" s="21">
        <v>232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f t="shared" ref="J23:J35" si="2">SUM(C23:H23)</f>
        <v>232</v>
      </c>
    </row>
    <row r="24" spans="1:10" s="11" customFormat="1" x14ac:dyDescent="0.15">
      <c r="A24" s="12" t="s">
        <v>2</v>
      </c>
      <c r="B24" s="21">
        <v>25</v>
      </c>
      <c r="C24" s="21">
        <v>332</v>
      </c>
      <c r="D24" s="21">
        <v>0</v>
      </c>
      <c r="E24" s="21">
        <v>4</v>
      </c>
      <c r="F24" s="21">
        <v>0</v>
      </c>
      <c r="G24" s="21">
        <v>0</v>
      </c>
      <c r="H24" s="21">
        <v>135</v>
      </c>
      <c r="I24" s="21">
        <v>1</v>
      </c>
      <c r="J24" s="21">
        <f t="shared" si="2"/>
        <v>471</v>
      </c>
    </row>
    <row r="25" spans="1:10" s="11" customFormat="1" x14ac:dyDescent="0.15">
      <c r="A25" s="12" t="s">
        <v>3</v>
      </c>
      <c r="B25" s="21">
        <v>26</v>
      </c>
      <c r="C25" s="21">
        <v>379</v>
      </c>
      <c r="D25" s="21">
        <v>0</v>
      </c>
      <c r="E25" s="21">
        <v>7</v>
      </c>
      <c r="F25" s="21">
        <v>0</v>
      </c>
      <c r="G25" s="21">
        <v>0</v>
      </c>
      <c r="H25" s="21">
        <v>0</v>
      </c>
      <c r="I25" s="21">
        <v>0</v>
      </c>
      <c r="J25" s="21">
        <f t="shared" si="2"/>
        <v>386</v>
      </c>
    </row>
    <row r="26" spans="1:10" s="11" customFormat="1" x14ac:dyDescent="0.15">
      <c r="A26" s="12" t="s">
        <v>4</v>
      </c>
      <c r="B26" s="21">
        <v>27</v>
      </c>
      <c r="C26" s="21">
        <v>318</v>
      </c>
      <c r="D26" s="21">
        <v>0</v>
      </c>
      <c r="E26" s="21">
        <v>6</v>
      </c>
      <c r="F26" s="21">
        <v>0</v>
      </c>
      <c r="G26" s="21">
        <v>0</v>
      </c>
      <c r="H26" s="21">
        <v>0</v>
      </c>
      <c r="I26" s="21">
        <v>0</v>
      </c>
      <c r="J26" s="21">
        <f t="shared" si="2"/>
        <v>324</v>
      </c>
    </row>
    <row r="27" spans="1:10" s="11" customFormat="1" x14ac:dyDescent="0.15">
      <c r="A27" s="12" t="s">
        <v>5</v>
      </c>
      <c r="B27" s="21">
        <v>25</v>
      </c>
      <c r="C27" s="21">
        <v>312</v>
      </c>
      <c r="D27" s="21">
        <v>0</v>
      </c>
      <c r="E27" s="21">
        <v>2</v>
      </c>
      <c r="F27" s="21">
        <v>0</v>
      </c>
      <c r="G27" s="21">
        <v>0</v>
      </c>
      <c r="H27" s="21">
        <v>0</v>
      </c>
      <c r="I27" s="21">
        <v>0</v>
      </c>
      <c r="J27" s="21">
        <f t="shared" si="2"/>
        <v>314</v>
      </c>
    </row>
    <row r="28" spans="1:10" s="11" customFormat="1" x14ac:dyDescent="0.15">
      <c r="A28" s="12" t="s">
        <v>6</v>
      </c>
      <c r="B28" s="21">
        <v>25</v>
      </c>
      <c r="C28" s="21">
        <v>344</v>
      </c>
      <c r="D28" s="21">
        <v>0</v>
      </c>
      <c r="E28" s="21">
        <v>1</v>
      </c>
      <c r="F28" s="21">
        <v>30</v>
      </c>
      <c r="G28" s="21">
        <v>0</v>
      </c>
      <c r="H28" s="21">
        <v>0</v>
      </c>
      <c r="I28" s="21">
        <v>1</v>
      </c>
      <c r="J28" s="21">
        <f t="shared" si="2"/>
        <v>375</v>
      </c>
    </row>
    <row r="29" spans="1:10" s="11" customFormat="1" x14ac:dyDescent="0.15">
      <c r="A29" s="12" t="s">
        <v>7</v>
      </c>
      <c r="B29" s="21">
        <v>26</v>
      </c>
      <c r="C29" s="21">
        <v>487</v>
      </c>
      <c r="D29" s="21">
        <v>0</v>
      </c>
      <c r="E29" s="21">
        <v>5</v>
      </c>
      <c r="F29" s="21">
        <v>0</v>
      </c>
      <c r="G29" s="21">
        <v>0</v>
      </c>
      <c r="H29" s="21">
        <v>89</v>
      </c>
      <c r="I29" s="21">
        <v>1</v>
      </c>
      <c r="J29" s="21">
        <f t="shared" si="2"/>
        <v>581</v>
      </c>
    </row>
    <row r="30" spans="1:10" s="11" customFormat="1" x14ac:dyDescent="0.15">
      <c r="A30" s="12" t="s">
        <v>8</v>
      </c>
      <c r="B30" s="21">
        <v>24</v>
      </c>
      <c r="C30" s="21">
        <v>339</v>
      </c>
      <c r="D30" s="21">
        <v>0</v>
      </c>
      <c r="E30" s="21">
        <v>0</v>
      </c>
      <c r="F30" s="21">
        <v>70</v>
      </c>
      <c r="G30" s="21">
        <v>0</v>
      </c>
      <c r="H30" s="21">
        <v>0</v>
      </c>
      <c r="I30" s="21">
        <v>1</v>
      </c>
      <c r="J30" s="21">
        <f t="shared" si="2"/>
        <v>409</v>
      </c>
    </row>
    <row r="31" spans="1:10" s="11" customFormat="1" x14ac:dyDescent="0.15">
      <c r="A31" s="12" t="s">
        <v>9</v>
      </c>
      <c r="B31" s="21">
        <v>23</v>
      </c>
      <c r="C31" s="21">
        <v>262</v>
      </c>
      <c r="D31" s="21">
        <v>0</v>
      </c>
      <c r="E31" s="21">
        <v>0</v>
      </c>
      <c r="F31" s="21">
        <v>83</v>
      </c>
      <c r="G31" s="21">
        <v>0</v>
      </c>
      <c r="H31" s="21">
        <v>0</v>
      </c>
      <c r="I31" s="21">
        <v>1</v>
      </c>
      <c r="J31" s="21">
        <f t="shared" si="2"/>
        <v>345</v>
      </c>
    </row>
    <row r="32" spans="1:10" s="11" customFormat="1" x14ac:dyDescent="0.15">
      <c r="A32" s="12" t="s">
        <v>10</v>
      </c>
      <c r="B32" s="21">
        <v>23</v>
      </c>
      <c r="C32" s="21">
        <v>215</v>
      </c>
      <c r="D32" s="21">
        <v>0</v>
      </c>
      <c r="E32" s="21">
        <v>0</v>
      </c>
      <c r="F32" s="21">
        <v>0</v>
      </c>
      <c r="G32" s="21">
        <v>0</v>
      </c>
      <c r="H32" s="21">
        <v>106</v>
      </c>
      <c r="I32" s="21">
        <v>1</v>
      </c>
      <c r="J32" s="21">
        <f t="shared" si="2"/>
        <v>321</v>
      </c>
    </row>
    <row r="33" spans="1:11" s="11" customFormat="1" x14ac:dyDescent="0.15">
      <c r="A33" s="12" t="s">
        <v>11</v>
      </c>
      <c r="B33" s="21">
        <v>24</v>
      </c>
      <c r="C33" s="21">
        <v>260</v>
      </c>
      <c r="D33" s="21">
        <v>0</v>
      </c>
      <c r="E33" s="21">
        <v>2</v>
      </c>
      <c r="F33" s="21">
        <v>75</v>
      </c>
      <c r="G33" s="21">
        <v>0</v>
      </c>
      <c r="H33" s="21">
        <v>0</v>
      </c>
      <c r="I33" s="21">
        <v>2</v>
      </c>
      <c r="J33" s="21">
        <f t="shared" si="2"/>
        <v>337</v>
      </c>
    </row>
    <row r="34" spans="1:11" s="11" customFormat="1" x14ac:dyDescent="0.15">
      <c r="A34" s="12" t="s">
        <v>12</v>
      </c>
      <c r="B34" s="21">
        <v>27</v>
      </c>
      <c r="C34" s="21">
        <v>261</v>
      </c>
      <c r="D34" s="21">
        <v>0</v>
      </c>
      <c r="E34" s="21">
        <v>4</v>
      </c>
      <c r="F34" s="21">
        <v>0</v>
      </c>
      <c r="G34" s="21">
        <v>0</v>
      </c>
      <c r="H34" s="21">
        <v>0</v>
      </c>
      <c r="I34" s="21">
        <v>0</v>
      </c>
      <c r="J34" s="21">
        <f t="shared" si="2"/>
        <v>265</v>
      </c>
    </row>
    <row r="35" spans="1:11" s="11" customFormat="1" x14ac:dyDescent="0.15">
      <c r="A35" s="12" t="s">
        <v>23</v>
      </c>
      <c r="B35" s="21">
        <f>SUM(B23:B34)</f>
        <v>301</v>
      </c>
      <c r="C35" s="21">
        <f t="shared" ref="C35:I35" si="3">SUM(C23:C34)</f>
        <v>3741</v>
      </c>
      <c r="D35" s="21">
        <f t="shared" si="3"/>
        <v>0</v>
      </c>
      <c r="E35" s="21">
        <f t="shared" si="3"/>
        <v>31</v>
      </c>
      <c r="F35" s="21">
        <f t="shared" si="3"/>
        <v>258</v>
      </c>
      <c r="G35" s="21">
        <f t="shared" si="3"/>
        <v>0</v>
      </c>
      <c r="H35" s="21">
        <f t="shared" si="3"/>
        <v>330</v>
      </c>
      <c r="I35" s="21">
        <f t="shared" si="3"/>
        <v>8</v>
      </c>
      <c r="J35" s="21">
        <f t="shared" si="2"/>
        <v>4360</v>
      </c>
      <c r="K35" s="22"/>
    </row>
    <row r="36" spans="1:11" s="11" customFormat="1" x14ac:dyDescent="0.15"/>
    <row r="37" spans="1:11" s="11" customFormat="1" x14ac:dyDescent="0.15"/>
  </sheetData>
  <mergeCells count="12">
    <mergeCell ref="I21:I22"/>
    <mergeCell ref="J21:J22"/>
    <mergeCell ref="I4:I5"/>
    <mergeCell ref="J4:J5"/>
    <mergeCell ref="A21:A22"/>
    <mergeCell ref="B21:B22"/>
    <mergeCell ref="C21:E21"/>
    <mergeCell ref="F21:H21"/>
    <mergeCell ref="A4:A5"/>
    <mergeCell ref="B4:B5"/>
    <mergeCell ref="C4:E4"/>
    <mergeCell ref="F4:H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/>
  </sheetViews>
  <sheetFormatPr defaultRowHeight="13.5" x14ac:dyDescent="0.15"/>
  <cols>
    <col min="1" max="1" width="19.625" style="11" customWidth="1"/>
    <col min="2" max="2" width="40.25" style="11" customWidth="1"/>
    <col min="3" max="3" width="9.625" style="11" customWidth="1"/>
    <col min="4" max="16384" width="9" style="11"/>
  </cols>
  <sheetData>
    <row r="1" spans="1:3" ht="14.25" x14ac:dyDescent="0.15">
      <c r="A1" s="9" t="s">
        <v>35</v>
      </c>
    </row>
    <row r="3" spans="1:3" x14ac:dyDescent="0.15">
      <c r="A3" s="11" t="s">
        <v>30</v>
      </c>
    </row>
    <row r="4" spans="1:3" x14ac:dyDescent="0.15">
      <c r="A4" s="12" t="s">
        <v>34</v>
      </c>
      <c r="B4" s="12" t="s">
        <v>33</v>
      </c>
      <c r="C4" s="12" t="s">
        <v>31</v>
      </c>
    </row>
    <row r="5" spans="1:3" x14ac:dyDescent="0.15">
      <c r="A5" s="13" t="s">
        <v>36</v>
      </c>
      <c r="B5" s="12" t="s">
        <v>64</v>
      </c>
      <c r="C5" s="12">
        <v>3</v>
      </c>
    </row>
    <row r="6" spans="1:3" x14ac:dyDescent="0.15">
      <c r="A6" s="13" t="s">
        <v>37</v>
      </c>
      <c r="B6" s="12" t="s">
        <v>51</v>
      </c>
      <c r="C6" s="12">
        <v>4</v>
      </c>
    </row>
    <row r="7" spans="1:3" x14ac:dyDescent="0.15">
      <c r="A7" s="13" t="s">
        <v>40</v>
      </c>
      <c r="B7" s="13" t="s">
        <v>52</v>
      </c>
      <c r="C7" s="12">
        <v>2</v>
      </c>
    </row>
    <row r="8" spans="1:3" x14ac:dyDescent="0.15">
      <c r="A8" s="13" t="s">
        <v>41</v>
      </c>
      <c r="B8" s="13" t="s">
        <v>52</v>
      </c>
      <c r="C8" s="13">
        <v>1</v>
      </c>
    </row>
    <row r="9" spans="1:3" x14ac:dyDescent="0.15">
      <c r="A9" s="13" t="s">
        <v>42</v>
      </c>
      <c r="B9" s="13" t="s">
        <v>52</v>
      </c>
      <c r="C9" s="13">
        <v>1</v>
      </c>
    </row>
    <row r="10" spans="1:3" x14ac:dyDescent="0.15">
      <c r="A10" s="13" t="s">
        <v>43</v>
      </c>
      <c r="B10" s="13" t="s">
        <v>65</v>
      </c>
      <c r="C10" s="13">
        <v>1</v>
      </c>
    </row>
    <row r="11" spans="1:3" x14ac:dyDescent="0.15">
      <c r="A11" s="13" t="s">
        <v>44</v>
      </c>
      <c r="B11" s="13" t="s">
        <v>52</v>
      </c>
      <c r="C11" s="13">
        <v>1</v>
      </c>
    </row>
    <row r="12" spans="1:3" x14ac:dyDescent="0.15">
      <c r="A12" s="13" t="s">
        <v>45</v>
      </c>
      <c r="B12" s="13" t="s">
        <v>66</v>
      </c>
      <c r="C12" s="13">
        <v>15</v>
      </c>
    </row>
    <row r="13" spans="1:3" x14ac:dyDescent="0.15">
      <c r="A13" s="13" t="s">
        <v>46</v>
      </c>
      <c r="B13" s="13" t="s">
        <v>47</v>
      </c>
      <c r="C13" s="13">
        <v>1</v>
      </c>
    </row>
    <row r="14" spans="1:3" x14ac:dyDescent="0.15">
      <c r="A14" s="13" t="s">
        <v>48</v>
      </c>
      <c r="B14" s="13" t="s">
        <v>49</v>
      </c>
      <c r="C14" s="13">
        <v>7</v>
      </c>
    </row>
    <row r="15" spans="1:3" x14ac:dyDescent="0.15">
      <c r="A15" s="13" t="s">
        <v>50</v>
      </c>
      <c r="B15" s="13" t="s">
        <v>67</v>
      </c>
      <c r="C15" s="13">
        <v>3</v>
      </c>
    </row>
    <row r="16" spans="1:3" x14ac:dyDescent="0.15">
      <c r="A16" s="13" t="s">
        <v>53</v>
      </c>
      <c r="B16" s="13" t="s">
        <v>52</v>
      </c>
      <c r="C16" s="13">
        <v>1</v>
      </c>
    </row>
    <row r="17" spans="1:3" x14ac:dyDescent="0.15">
      <c r="A17" s="13" t="s">
        <v>54</v>
      </c>
      <c r="B17" s="13" t="s">
        <v>52</v>
      </c>
      <c r="C17" s="13">
        <v>1</v>
      </c>
    </row>
    <row r="18" spans="1:3" x14ac:dyDescent="0.15">
      <c r="A18" s="14" t="s">
        <v>55</v>
      </c>
      <c r="B18" s="13" t="s">
        <v>52</v>
      </c>
      <c r="C18" s="13">
        <v>1</v>
      </c>
    </row>
    <row r="19" spans="1:3" x14ac:dyDescent="0.15">
      <c r="A19" s="13" t="s">
        <v>56</v>
      </c>
      <c r="B19" s="15" t="s">
        <v>52</v>
      </c>
      <c r="C19" s="13">
        <v>3</v>
      </c>
    </row>
    <row r="20" spans="1:3" x14ac:dyDescent="0.15">
      <c r="A20" s="16"/>
      <c r="B20" s="17" t="s">
        <v>23</v>
      </c>
      <c r="C20" s="13">
        <f>SUM(C5:C19)</f>
        <v>45</v>
      </c>
    </row>
    <row r="21" spans="1:3" x14ac:dyDescent="0.15">
      <c r="A21" s="18"/>
      <c r="B21" s="18"/>
      <c r="C21" s="18"/>
    </row>
    <row r="22" spans="1:3" x14ac:dyDescent="0.15">
      <c r="A22" s="11" t="s">
        <v>32</v>
      </c>
    </row>
    <row r="23" spans="1:3" x14ac:dyDescent="0.15">
      <c r="A23" s="12" t="s">
        <v>34</v>
      </c>
      <c r="B23" s="12" t="s">
        <v>33</v>
      </c>
      <c r="C23" s="12" t="s">
        <v>31</v>
      </c>
    </row>
    <row r="24" spans="1:3" x14ac:dyDescent="0.15">
      <c r="A24" s="12" t="s">
        <v>38</v>
      </c>
      <c r="B24" s="12" t="s">
        <v>57</v>
      </c>
      <c r="C24" s="12">
        <v>23</v>
      </c>
    </row>
    <row r="25" spans="1:3" x14ac:dyDescent="0.15">
      <c r="A25" s="12" t="s">
        <v>60</v>
      </c>
      <c r="B25" s="12" t="s">
        <v>61</v>
      </c>
      <c r="C25" s="12">
        <v>6</v>
      </c>
    </row>
    <row r="26" spans="1:3" x14ac:dyDescent="0.15">
      <c r="A26" s="12" t="s">
        <v>39</v>
      </c>
      <c r="B26" s="12" t="s">
        <v>62</v>
      </c>
      <c r="C26" s="12">
        <v>1</v>
      </c>
    </row>
    <row r="27" spans="1:3" x14ac:dyDescent="0.15">
      <c r="A27" s="12" t="s">
        <v>58</v>
      </c>
      <c r="B27" s="12" t="s">
        <v>59</v>
      </c>
      <c r="C27" s="12">
        <v>1</v>
      </c>
    </row>
    <row r="28" spans="1:3" x14ac:dyDescent="0.15">
      <c r="A28" s="12" t="s">
        <v>68</v>
      </c>
      <c r="B28" s="12" t="s">
        <v>63</v>
      </c>
      <c r="C28" s="12">
        <v>2</v>
      </c>
    </row>
    <row r="29" spans="1:3" x14ac:dyDescent="0.15">
      <c r="A29" s="18"/>
      <c r="B29" s="19" t="s">
        <v>23</v>
      </c>
      <c r="C29" s="12">
        <f>SUM(C24:C28)</f>
        <v>33</v>
      </c>
    </row>
    <row r="30" spans="1:3" x14ac:dyDescent="0.15">
      <c r="A30" s="18"/>
      <c r="B30" s="18"/>
      <c r="C30" s="18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博物館</vt:lpstr>
      <vt:lpstr>木曽川資料館</vt:lpstr>
      <vt:lpstr>豊島記念資料館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2018-02-08T07:16:44Z</cp:lastPrinted>
  <dcterms:created xsi:type="dcterms:W3CDTF">2018-02-01T07:07:04Z</dcterms:created>
  <dcterms:modified xsi:type="dcterms:W3CDTF">2018-02-08T07:44:34Z</dcterms:modified>
</cp:coreProperties>
</file>