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K:\02指定\028デジタル関連\01　ウェブサイト関連\R8年度報酬改定対応版\"/>
    </mc:Choice>
  </mc:AlternateContent>
  <xr:revisionPtr revIDLastSave="0" documentId="13_ncr:1_{C9A9D65D-456D-4F6C-9DA8-385478FA6518}" xr6:coauthVersionLast="47" xr6:coauthVersionMax="47" xr10:uidLastSave="{00000000-0000-0000-0000-000000000000}"/>
  <bookViews>
    <workbookView xWindow="4020" yWindow="720" windowWidth="18180" windowHeight="11460" tabRatio="762" firstSheet="1" activeTab="1" xr2:uid="{00000000-000D-0000-FFFF-FFFF00000000}"/>
  </bookViews>
  <sheets>
    <sheet name="標準様式４" sheetId="1" state="hidden" r:id="rId1"/>
    <sheet name="設備・備品等一覧表" sheetId="2" r:id="rId2"/>
    <sheet name="看護小規模多機能型居宅介護" sheetId="19" state="hidden" r:id="rId3"/>
    <sheet name="通所介護" sheetId="4" state="hidden" r:id="rId4"/>
    <sheet name="（介護予防）通所リハビリテーション" sheetId="5" state="hidden" r:id="rId5"/>
    <sheet name="（介護予防）短期入所生活介護" sheetId="6" state="hidden" r:id="rId6"/>
    <sheet name="（介護予防）短期入所療養介護" sheetId="7" state="hidden" r:id="rId7"/>
    <sheet name="（介護予防）特定施設入居者生活介護" sheetId="8" state="hidden" r:id="rId8"/>
    <sheet name="（介護予防）福祉用具貸与" sheetId="9" state="hidden" r:id="rId9"/>
    <sheet name="特定（介護予防）福祉用具販売" sheetId="10" state="hidden" r:id="rId10"/>
    <sheet name="定期巡回・随時対応型訪問介護看護" sheetId="11" state="hidden" r:id="rId11"/>
    <sheet name="夜間対応型訪問介護" sheetId="12" state="hidden" r:id="rId12"/>
    <sheet name="地域密着型通所介護" sheetId="13" state="hidden" r:id="rId13"/>
    <sheet name="（介護予防）認知症対応型通所介護" sheetId="14" state="hidden" r:id="rId14"/>
    <sheet name="（介護予防）小規模多機能型居宅介護" sheetId="15" state="hidden" r:id="rId15"/>
    <sheet name="認知症対応型共同生活介護" sheetId="16" state="hidden" r:id="rId16"/>
    <sheet name="地域密着型特定施設入居者生活介護" sheetId="17" state="hidden" r:id="rId17"/>
    <sheet name="地域密着型介護老人福祉施設入所者生活介護" sheetId="18" state="hidden" r:id="rId18"/>
    <sheet name="介護老人福祉施設" sheetId="20" state="hidden" r:id="rId19"/>
    <sheet name="介護老人保健施設" sheetId="23" state="hidden" r:id="rId20"/>
    <sheet name="介護医療院" sheetId="24" state="hidden" r:id="rId21"/>
  </sheets>
  <definedNames>
    <definedName name="_xlnm.Print_Area" localSheetId="1">設備・備品等一覧表!$A$1:$U$42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2" l="1"/>
  <c r="I8" i="2" l="1"/>
  <c r="C8" i="2"/>
  <c r="I7" i="2" l="1"/>
  <c r="C38" i="2"/>
  <c r="C37" i="2"/>
  <c r="I12" i="2"/>
  <c r="I32" i="2" l="1"/>
  <c r="I31" i="2"/>
  <c r="I30" i="2"/>
  <c r="I29" i="2"/>
  <c r="I28" i="2"/>
  <c r="I27" i="2"/>
  <c r="I26" i="2"/>
  <c r="I25" i="2"/>
  <c r="I24" i="2"/>
  <c r="I23" i="2"/>
  <c r="I22" i="2"/>
  <c r="I21" i="2"/>
  <c r="I20" i="2"/>
  <c r="I19" i="2"/>
  <c r="I18" i="2"/>
  <c r="I17" i="2"/>
  <c r="I16" i="2"/>
  <c r="I15" i="2"/>
  <c r="I14" i="2"/>
  <c r="I13" i="2"/>
  <c r="I11" i="2"/>
  <c r="I10" i="2"/>
  <c r="I9" i="2"/>
  <c r="C32" i="2"/>
  <c r="C31" i="2"/>
  <c r="C30" i="2"/>
  <c r="C29" i="2"/>
  <c r="C28" i="2"/>
  <c r="C27" i="2"/>
  <c r="C26" i="2"/>
  <c r="C25" i="2"/>
  <c r="C24" i="2"/>
  <c r="C23" i="2"/>
  <c r="C22" i="2"/>
  <c r="C21" i="2"/>
  <c r="C20" i="2"/>
  <c r="C19" i="2"/>
  <c r="C18" i="2"/>
  <c r="C17" i="2"/>
  <c r="C16" i="2"/>
  <c r="C15" i="2"/>
  <c r="C14" i="2"/>
  <c r="C13" i="2"/>
  <c r="C12" i="2"/>
  <c r="C11" i="2"/>
  <c r="C9" i="2"/>
  <c r="C7" i="2"/>
  <c r="I33" i="2"/>
  <c r="C33" i="2"/>
  <c r="F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髙木</author>
  </authors>
  <commentList>
    <comment ref="K3" authorId="0" shapeId="0" xr:uid="{D6CF9E8F-1233-4F09-AC5F-C62657ABC7EA}">
      <text>
        <r>
          <rPr>
            <b/>
            <sz val="14"/>
            <color indexed="81"/>
            <rFont val="MS P ゴシック"/>
            <family val="3"/>
            <charset val="128"/>
          </rPr>
          <t>サービス種別をプルダウンで選択してください。</t>
        </r>
      </text>
    </comment>
  </commentList>
</comments>
</file>

<file path=xl/sharedStrings.xml><?xml version="1.0" encoding="utf-8"?>
<sst xmlns="http://schemas.openxmlformats.org/spreadsheetml/2006/main" count="1876" uniqueCount="226">
  <si>
    <t>備考</t>
    <rPh sb="0" eb="2">
      <t>ビコウ</t>
    </rPh>
    <phoneticPr fontId="1"/>
  </si>
  <si>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</si>
  <si>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</si>
  <si>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1"/>
  </si>
  <si>
    <t>設備・備品等一覧表</t>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</si>
  <si>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</si>
  <si>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</si>
  <si>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</si>
  <si>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</si>
  <si>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</si>
  <si>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t>事業所名・施設名　（</t>
    <rPh sb="0" eb="3">
      <t>ジギョウショ</t>
    </rPh>
    <rPh sb="3" eb="4">
      <t>メイ</t>
    </rPh>
    <rPh sb="5" eb="7">
      <t>シセツ</t>
    </rPh>
    <rPh sb="7" eb="8">
      <t>メイ</t>
    </rPh>
    <phoneticPr fontId="1"/>
  </si>
  <si>
    <t>数量</t>
    <rPh sb="0" eb="2">
      <t>スウリョウ</t>
    </rPh>
    <phoneticPr fontId="1"/>
  </si>
  <si>
    <t>品名</t>
    <rPh sb="0" eb="2">
      <t>ヒンメイ</t>
    </rPh>
    <phoneticPr fontId="1"/>
  </si>
  <si>
    <t>備品の種類</t>
    <rPh sb="0" eb="2">
      <t>ビヒン</t>
    </rPh>
    <rPh sb="3" eb="5">
      <t>シュルイ</t>
    </rPh>
    <phoneticPr fontId="1"/>
  </si>
  <si>
    <t>（標準様式４）</t>
    <rPh sb="1" eb="3">
      <t>ヒョウジュン</t>
    </rPh>
    <phoneticPr fontId="1"/>
  </si>
  <si>
    <t>専用の事務室又は区画</t>
    <rPh sb="0" eb="2">
      <t>センヨウ</t>
    </rPh>
    <rPh sb="3" eb="6">
      <t>ジムシツ</t>
    </rPh>
    <rPh sb="6" eb="7">
      <t>マタ</t>
    </rPh>
    <rPh sb="8" eb="10">
      <t>クカク</t>
    </rPh>
    <phoneticPr fontId="1"/>
  </si>
  <si>
    <t>浴槽等の備品・設備等を保管するために必要なスペースを確保しているか。</t>
    <rPh sb="0" eb="2">
      <t>ヨクソウ</t>
    </rPh>
    <rPh sb="2" eb="3">
      <t>トウ</t>
    </rPh>
    <rPh sb="4" eb="6">
      <t>ビヒン</t>
    </rPh>
    <rPh sb="7" eb="9">
      <t>セツビ</t>
    </rPh>
    <rPh sb="9" eb="10">
      <t>トウ</t>
    </rPh>
    <rPh sb="11" eb="13">
      <t>ホカン</t>
    </rPh>
    <rPh sb="18" eb="20">
      <t>ヒツヨウ</t>
    </rPh>
    <rPh sb="26" eb="28">
      <t>カクホ</t>
    </rPh>
    <phoneticPr fontId="1"/>
  </si>
  <si>
    <t>手指を洗浄するための設備等感染症予防に必要な設備に配慮しているか。</t>
    <rPh sb="0" eb="2">
      <t>シュシ</t>
    </rPh>
    <rPh sb="3" eb="5">
      <t>センジョウ</t>
    </rPh>
    <rPh sb="10" eb="12">
      <t>セツビ</t>
    </rPh>
    <rPh sb="12" eb="13">
      <t>トウ</t>
    </rPh>
    <rPh sb="13" eb="16">
      <t>カンセンショウ</t>
    </rPh>
    <rPh sb="16" eb="18">
      <t>ヨボウ</t>
    </rPh>
    <rPh sb="19" eb="21">
      <t>ヒツヨウ</t>
    </rPh>
    <rPh sb="22" eb="24">
      <t>セツビ</t>
    </rPh>
    <rPh sb="25" eb="27">
      <t>ハイリョ</t>
    </rPh>
    <phoneticPr fontId="1"/>
  </si>
  <si>
    <t>通所介護</t>
    <rPh sb="0" eb="4">
      <t>ツウショカイゴ</t>
    </rPh>
    <phoneticPr fontId="1"/>
  </si>
  <si>
    <t>食堂及び機能訓練室</t>
    <rPh sb="0" eb="2">
      <t>ショクドウ</t>
    </rPh>
    <rPh sb="2" eb="3">
      <t>オヨ</t>
    </rPh>
    <rPh sb="4" eb="9">
      <t>キノウクンレンシツ</t>
    </rPh>
    <phoneticPr fontId="1"/>
  </si>
  <si>
    <t>消火設備その他の非常災害に際して必要な設備</t>
    <rPh sb="0" eb="2">
      <t>ショウカ</t>
    </rPh>
    <rPh sb="2" eb="4">
      <t>セツビ</t>
    </rPh>
    <rPh sb="6" eb="7">
      <t>タ</t>
    </rPh>
    <rPh sb="8" eb="10">
      <t>ヒジョウ</t>
    </rPh>
    <rPh sb="10" eb="12">
      <t>サイガイ</t>
    </rPh>
    <rPh sb="13" eb="14">
      <t>サイ</t>
    </rPh>
    <rPh sb="16" eb="18">
      <t>ヒツヨウ</t>
    </rPh>
    <rPh sb="19" eb="21">
      <t>セツビ</t>
    </rPh>
    <phoneticPr fontId="1"/>
  </si>
  <si>
    <t>消防法その他の法令等に規定された設備が確実に設置されているか。</t>
    <rPh sb="0" eb="3">
      <t>ショウボウホウ</t>
    </rPh>
    <rPh sb="5" eb="6">
      <t>タ</t>
    </rPh>
    <rPh sb="7" eb="9">
      <t>ホウレイ</t>
    </rPh>
    <rPh sb="9" eb="10">
      <t>トウ</t>
    </rPh>
    <rPh sb="11" eb="13">
      <t>キテイ</t>
    </rPh>
    <rPh sb="16" eb="18">
      <t>セツビ</t>
    </rPh>
    <rPh sb="19" eb="21">
      <t>カクジツ</t>
    </rPh>
    <rPh sb="22" eb="24">
      <t>セッチ</t>
    </rPh>
    <phoneticPr fontId="1"/>
  </si>
  <si>
    <t>その他</t>
    <rPh sb="2" eb="3">
      <t>タ</t>
    </rPh>
    <phoneticPr fontId="1"/>
  </si>
  <si>
    <t>相談室</t>
    <rPh sb="0" eb="2">
      <t>ソウダン</t>
    </rPh>
    <rPh sb="2" eb="3">
      <t>シツ</t>
    </rPh>
    <phoneticPr fontId="1"/>
  </si>
  <si>
    <t>遮へい物の設置等により相談の内容が漏えいしないよう配慮されているか。</t>
    <rPh sb="0" eb="1">
      <t>シャ</t>
    </rPh>
    <rPh sb="3" eb="4">
      <t>ブツ</t>
    </rPh>
    <rPh sb="5" eb="7">
      <t>セッチ</t>
    </rPh>
    <rPh sb="7" eb="8">
      <t>トウ</t>
    </rPh>
    <rPh sb="11" eb="13">
      <t>ソウダン</t>
    </rPh>
    <rPh sb="14" eb="16">
      <t>ナイヨウ</t>
    </rPh>
    <rPh sb="17" eb="18">
      <t>ロウ</t>
    </rPh>
    <rPh sb="25" eb="27">
      <t>ハイリョ</t>
    </rPh>
    <phoneticPr fontId="1"/>
  </si>
  <si>
    <t>（介護予防）通所リハビリテーション</t>
    <rPh sb="1" eb="3">
      <t>カイゴ</t>
    </rPh>
    <rPh sb="3" eb="5">
      <t>ヨボウ</t>
    </rPh>
    <rPh sb="6" eb="8">
      <t>ツウショ</t>
    </rPh>
    <phoneticPr fontId="1"/>
  </si>
  <si>
    <t>居室</t>
    <rPh sb="0" eb="2">
      <t>キョシツ</t>
    </rPh>
    <phoneticPr fontId="1"/>
  </si>
  <si>
    <t>浴室</t>
    <rPh sb="0" eb="2">
      <t>ヨクシツ</t>
    </rPh>
    <phoneticPr fontId="1"/>
  </si>
  <si>
    <t>便所</t>
    <rPh sb="0" eb="2">
      <t>ベンジョ</t>
    </rPh>
    <phoneticPr fontId="1"/>
  </si>
  <si>
    <t>洗面設備</t>
    <rPh sb="0" eb="2">
      <t>センメン</t>
    </rPh>
    <rPh sb="2" eb="4">
      <t>セツビ</t>
    </rPh>
    <phoneticPr fontId="1"/>
  </si>
  <si>
    <t>利用者が入浴するのに適したものとなっているか。</t>
    <rPh sb="0" eb="3">
      <t>リヨウシャ</t>
    </rPh>
    <rPh sb="4" eb="6">
      <t>ニュウヨク</t>
    </rPh>
    <rPh sb="10" eb="11">
      <t>テキ</t>
    </rPh>
    <phoneticPr fontId="1"/>
  </si>
  <si>
    <t>利用者が使用するのに適したものとなっているか。</t>
    <rPh sb="0" eb="3">
      <t>リヨウシャ</t>
    </rPh>
    <rPh sb="4" eb="6">
      <t>シヨウ</t>
    </rPh>
    <rPh sb="10" eb="11">
      <t>テキ</t>
    </rPh>
    <phoneticPr fontId="1"/>
  </si>
  <si>
    <t>階段</t>
    <rPh sb="0" eb="2">
      <t>カイダン</t>
    </rPh>
    <phoneticPr fontId="1"/>
  </si>
  <si>
    <t>傾斜路</t>
    <rPh sb="0" eb="2">
      <t>ケイシャ</t>
    </rPh>
    <rPh sb="2" eb="3">
      <t>ロ</t>
    </rPh>
    <phoneticPr fontId="1"/>
  </si>
  <si>
    <t>汚物処理室</t>
    <rPh sb="0" eb="5">
      <t>オブツショリシツ</t>
    </rPh>
    <phoneticPr fontId="1"/>
  </si>
  <si>
    <t>常夜灯</t>
    <rPh sb="0" eb="3">
      <t>ジョウヤトウ</t>
    </rPh>
    <phoneticPr fontId="1"/>
  </si>
  <si>
    <t>廊下</t>
    <rPh sb="0" eb="2">
      <t>ロウカ</t>
    </rPh>
    <phoneticPr fontId="1"/>
  </si>
  <si>
    <t>廊下、便所その他必要な場所に常夜灯を設けているか。</t>
    <rPh sb="0" eb="2">
      <t>ロウカ</t>
    </rPh>
    <rPh sb="3" eb="5">
      <t>ベンジョ</t>
    </rPh>
    <rPh sb="7" eb="8">
      <t>タ</t>
    </rPh>
    <rPh sb="8" eb="10">
      <t>ヒツヨウ</t>
    </rPh>
    <rPh sb="11" eb="13">
      <t>バショ</t>
    </rPh>
    <rPh sb="14" eb="17">
      <t>ジョウヤトウ</t>
    </rPh>
    <rPh sb="18" eb="19">
      <t>モウ</t>
    </rPh>
    <phoneticPr fontId="1"/>
  </si>
  <si>
    <t>傾斜は緩やかであるか。</t>
    <rPh sb="0" eb="2">
      <t>ケイシャ</t>
    </rPh>
    <rPh sb="3" eb="4">
      <t>ユル</t>
    </rPh>
    <phoneticPr fontId="1"/>
  </si>
  <si>
    <t>表面は、粗面又はすべりにくい材料で仕上げられているか。
（居室、機能訓練室、食堂、浴室及び静養室が2階以上の階にある場合は1以上設けること。ただし、エレベーターを設けるときは、この限りではない。）</t>
    <rPh sb="0" eb="2">
      <t>ヒョウメン</t>
    </rPh>
    <rPh sb="4" eb="5">
      <t>アラ</t>
    </rPh>
    <rPh sb="5" eb="6">
      <t>メン</t>
    </rPh>
    <rPh sb="6" eb="7">
      <t>マタ</t>
    </rPh>
    <rPh sb="14" eb="16">
      <t>ザイリョウ</t>
    </rPh>
    <rPh sb="17" eb="19">
      <t>シア</t>
    </rPh>
    <rPh sb="29" eb="31">
      <t>キョシツ</t>
    </rPh>
    <rPh sb="32" eb="34">
      <t>キノウ</t>
    </rPh>
    <rPh sb="34" eb="36">
      <t>クンレン</t>
    </rPh>
    <rPh sb="36" eb="37">
      <t>シツ</t>
    </rPh>
    <rPh sb="38" eb="40">
      <t>ショクドウ</t>
    </rPh>
    <rPh sb="41" eb="43">
      <t>ヨクシツ</t>
    </rPh>
    <rPh sb="43" eb="44">
      <t>オヨ</t>
    </rPh>
    <rPh sb="45" eb="47">
      <t>セイヨウ</t>
    </rPh>
    <rPh sb="47" eb="48">
      <t>シツ</t>
    </rPh>
    <rPh sb="50" eb="53">
      <t>カイイジョウ</t>
    </rPh>
    <rPh sb="54" eb="55">
      <t>カイ</t>
    </rPh>
    <rPh sb="58" eb="60">
      <t>バアイ</t>
    </rPh>
    <rPh sb="62" eb="64">
      <t>イジョウ</t>
    </rPh>
    <rPh sb="64" eb="65">
      <t>モウ</t>
    </rPh>
    <rPh sb="81" eb="82">
      <t>モウ</t>
    </rPh>
    <rPh sb="90" eb="91">
      <t>カギ</t>
    </rPh>
    <phoneticPr fontId="1"/>
  </si>
  <si>
    <t>他の設備と区分された一定のスペースを有しているか。</t>
    <rPh sb="0" eb="1">
      <t>ホカ</t>
    </rPh>
    <rPh sb="2" eb="4">
      <t>セツビ</t>
    </rPh>
    <rPh sb="5" eb="7">
      <t>クブン</t>
    </rPh>
    <rPh sb="10" eb="12">
      <t>イッテイ</t>
    </rPh>
    <rPh sb="18" eb="19">
      <t>ユウ</t>
    </rPh>
    <phoneticPr fontId="1"/>
  </si>
  <si>
    <t>療養室</t>
    <rPh sb="0" eb="3">
      <t>リョウヨウシツ</t>
    </rPh>
    <phoneticPr fontId="1"/>
  </si>
  <si>
    <t>談話室</t>
    <rPh sb="0" eb="3">
      <t>ダンワシツ</t>
    </rPh>
    <phoneticPr fontId="1"/>
  </si>
  <si>
    <t>診察室</t>
    <rPh sb="0" eb="3">
      <t>シンサツシツ</t>
    </rPh>
    <phoneticPr fontId="1"/>
  </si>
  <si>
    <t>浴室</t>
    <rPh sb="0" eb="2">
      <t>ヨクシツ</t>
    </rPh>
    <phoneticPr fontId="1"/>
  </si>
  <si>
    <t>調理室</t>
    <rPh sb="0" eb="3">
      <t>チョウリシツ</t>
    </rPh>
    <phoneticPr fontId="1"/>
  </si>
  <si>
    <t>汚物処理室</t>
    <rPh sb="0" eb="5">
      <t>オブツショリシツ</t>
    </rPh>
    <phoneticPr fontId="1"/>
  </si>
  <si>
    <t>便所</t>
    <rPh sb="0" eb="2">
      <t>ベンジョ</t>
    </rPh>
    <phoneticPr fontId="1"/>
  </si>
  <si>
    <t>機能訓練室</t>
    <rPh sb="0" eb="5">
      <t>キノウクンレンシツ</t>
    </rPh>
    <phoneticPr fontId="1"/>
  </si>
  <si>
    <t>食堂</t>
    <rPh sb="0" eb="2">
      <t>ショクドウ</t>
    </rPh>
    <phoneticPr fontId="1"/>
  </si>
  <si>
    <t>レクリエーション・ルーム</t>
    <phoneticPr fontId="1"/>
  </si>
  <si>
    <t>入所者の身の回り品を保管することができる設備を備えているか。</t>
    <rPh sb="0" eb="3">
      <t>ニュウショシャ</t>
    </rPh>
    <rPh sb="4" eb="5">
      <t>ミ</t>
    </rPh>
    <rPh sb="6" eb="7">
      <t>マワ</t>
    </rPh>
    <rPh sb="8" eb="9">
      <t>ヒン</t>
    </rPh>
    <rPh sb="10" eb="12">
      <t>ホカン</t>
    </rPh>
    <rPh sb="20" eb="22">
      <t>セツビ</t>
    </rPh>
    <rPh sb="23" eb="24">
      <t>ソナ</t>
    </rPh>
    <phoneticPr fontId="1"/>
  </si>
  <si>
    <t>ナース・コールを設けているか。</t>
    <rPh sb="8" eb="9">
      <t>モウ</t>
    </rPh>
    <phoneticPr fontId="1"/>
  </si>
  <si>
    <t>必要な器械・器具を備えているか。</t>
    <rPh sb="0" eb="2">
      <t>ヒツヨウ</t>
    </rPh>
    <rPh sb="3" eb="5">
      <t>キカイ</t>
    </rPh>
    <rPh sb="6" eb="8">
      <t>キグ</t>
    </rPh>
    <rPh sb="9" eb="10">
      <t>ソナ</t>
    </rPh>
    <phoneticPr fontId="1"/>
  </si>
  <si>
    <t>入所者同士や入所者とその家族が談話を楽しめる広さを有しているか。</t>
    <rPh sb="0" eb="3">
      <t>ニュウショシャ</t>
    </rPh>
    <rPh sb="3" eb="5">
      <t>ドウシ</t>
    </rPh>
    <rPh sb="6" eb="9">
      <t>ニュウショシャ</t>
    </rPh>
    <rPh sb="12" eb="14">
      <t>カゾク</t>
    </rPh>
    <rPh sb="15" eb="17">
      <t>ダンワ</t>
    </rPh>
    <rPh sb="18" eb="19">
      <t>タノ</t>
    </rPh>
    <rPh sb="22" eb="23">
      <t>ヒロ</t>
    </rPh>
    <rPh sb="25" eb="26">
      <t>ユウ</t>
    </rPh>
    <phoneticPr fontId="1"/>
  </si>
  <si>
    <t>寝台又はこれに代わる設備を備えているか。</t>
    <rPh sb="0" eb="2">
      <t>シンダイ</t>
    </rPh>
    <rPh sb="2" eb="3">
      <t>マタ</t>
    </rPh>
    <rPh sb="7" eb="8">
      <t>カ</t>
    </rPh>
    <rPh sb="10" eb="12">
      <t>セツビ</t>
    </rPh>
    <rPh sb="13" eb="14">
      <t>ソナ</t>
    </rPh>
    <phoneticPr fontId="1"/>
  </si>
  <si>
    <t>身体の不自由な者が入浴するのに適したものとなっているか。</t>
    <rPh sb="0" eb="2">
      <t>カラダ</t>
    </rPh>
    <rPh sb="3" eb="6">
      <t>フジユウ</t>
    </rPh>
    <rPh sb="7" eb="8">
      <t>モノ</t>
    </rPh>
    <rPh sb="9" eb="11">
      <t>ニュウヨク</t>
    </rPh>
    <rPh sb="15" eb="16">
      <t>テキ</t>
    </rPh>
    <phoneticPr fontId="1"/>
  </si>
  <si>
    <t>入浴に介助を必要とする者の入浴に適した特別浴槽を設けているか。</t>
    <rPh sb="0" eb="2">
      <t>ニュウヨク</t>
    </rPh>
    <rPh sb="3" eb="5">
      <t>カイジョ</t>
    </rPh>
    <rPh sb="6" eb="8">
      <t>ヒツヨウ</t>
    </rPh>
    <rPh sb="11" eb="12">
      <t>モノ</t>
    </rPh>
    <rPh sb="13" eb="15">
      <t>ニュウヨク</t>
    </rPh>
    <rPh sb="16" eb="17">
      <t>テキ</t>
    </rPh>
    <rPh sb="19" eb="21">
      <t>トクベツ</t>
    </rPh>
    <rPh sb="21" eb="23">
      <t>ヨクソウ</t>
    </rPh>
    <rPh sb="24" eb="25">
      <t>モウ</t>
    </rPh>
    <phoneticPr fontId="1"/>
  </si>
  <si>
    <t>レクリエーションを行うために十分な広さを有し、必要な設備を備えているか。</t>
    <rPh sb="9" eb="10">
      <t>オコナ</t>
    </rPh>
    <rPh sb="14" eb="16">
      <t>ジュウブン</t>
    </rPh>
    <rPh sb="17" eb="18">
      <t>ヒロ</t>
    </rPh>
    <rPh sb="20" eb="21">
      <t>ユウ</t>
    </rPh>
    <rPh sb="23" eb="25">
      <t>ヒツヨウ</t>
    </rPh>
    <rPh sb="26" eb="28">
      <t>セツビ</t>
    </rPh>
    <rPh sb="29" eb="30">
      <t>ソナ</t>
    </rPh>
    <phoneticPr fontId="1"/>
  </si>
  <si>
    <t>ブザー又はこれに代わる設備を設けるとともに、身体の不自由な者が使用するのに適したものであるか。</t>
    <rPh sb="3" eb="4">
      <t>マタ</t>
    </rPh>
    <rPh sb="8" eb="9">
      <t>カ</t>
    </rPh>
    <rPh sb="11" eb="13">
      <t>セツビ</t>
    </rPh>
    <rPh sb="14" eb="15">
      <t>モウ</t>
    </rPh>
    <rPh sb="22" eb="24">
      <t>カラダ</t>
    </rPh>
    <rPh sb="25" eb="28">
      <t>フジユウ</t>
    </rPh>
    <rPh sb="29" eb="30">
      <t>モノ</t>
    </rPh>
    <rPh sb="31" eb="33">
      <t>シヨウ</t>
    </rPh>
    <rPh sb="37" eb="38">
      <t>テキ</t>
    </rPh>
    <phoneticPr fontId="1"/>
  </si>
  <si>
    <t>常夜灯を設けているか。</t>
    <rPh sb="0" eb="3">
      <t>ジョウヤトウ</t>
    </rPh>
    <rPh sb="4" eb="5">
      <t>モウ</t>
    </rPh>
    <phoneticPr fontId="1"/>
  </si>
  <si>
    <t>（介護予防）短期入所療養介護</t>
    <rPh sb="1" eb="3">
      <t>カイゴ</t>
    </rPh>
    <rPh sb="3" eb="5">
      <t>ヨボウ</t>
    </rPh>
    <rPh sb="6" eb="14">
      <t>タンキニュウショリョウヨウカイゴ</t>
    </rPh>
    <phoneticPr fontId="1"/>
  </si>
  <si>
    <t>エレベーター</t>
    <phoneticPr fontId="1"/>
  </si>
  <si>
    <t>階段</t>
    <rPh sb="0" eb="2">
      <t>カイダン</t>
    </rPh>
    <phoneticPr fontId="1"/>
  </si>
  <si>
    <t>療養室等が2階以上の階にある場合、屋内の直通階段及びエレベーターをそれぞれ1以上設けているか。</t>
    <rPh sb="0" eb="3">
      <t>リョウヨウシツ</t>
    </rPh>
    <rPh sb="3" eb="4">
      <t>トウ</t>
    </rPh>
    <rPh sb="6" eb="9">
      <t>カイイジョウ</t>
    </rPh>
    <rPh sb="10" eb="11">
      <t>カイ</t>
    </rPh>
    <rPh sb="14" eb="16">
      <t>バアイ</t>
    </rPh>
    <rPh sb="17" eb="19">
      <t>オクナイ</t>
    </rPh>
    <rPh sb="20" eb="22">
      <t>チョクツウ</t>
    </rPh>
    <rPh sb="22" eb="24">
      <t>カイダン</t>
    </rPh>
    <rPh sb="24" eb="25">
      <t>オヨ</t>
    </rPh>
    <rPh sb="38" eb="40">
      <t>イジョウ</t>
    </rPh>
    <rPh sb="40" eb="41">
      <t>モウ</t>
    </rPh>
    <phoneticPr fontId="1"/>
  </si>
  <si>
    <t>避難階段</t>
    <rPh sb="0" eb="4">
      <t>ヒナンカイダン</t>
    </rPh>
    <phoneticPr fontId="1"/>
  </si>
  <si>
    <t>傾斜は緩やかにするとともに、手すりを両側に設けているか。</t>
    <rPh sb="0" eb="2">
      <t>ケイシャ</t>
    </rPh>
    <rPh sb="3" eb="4">
      <t>ユル</t>
    </rPh>
    <rPh sb="14" eb="15">
      <t>テ</t>
    </rPh>
    <rPh sb="18" eb="20">
      <t>リョウガワ</t>
    </rPh>
    <rPh sb="21" eb="22">
      <t>モウ</t>
    </rPh>
    <phoneticPr fontId="1"/>
  </si>
  <si>
    <t>両側に手すりを設けているか。</t>
    <rPh sb="0" eb="2">
      <t>リョウガワ</t>
    </rPh>
    <rPh sb="3" eb="4">
      <t>テ</t>
    </rPh>
    <rPh sb="7" eb="8">
      <t>モウ</t>
    </rPh>
    <phoneticPr fontId="1"/>
  </si>
  <si>
    <t>車椅子、ギャッチベッド、ストレッチャー等を備えているか。</t>
    <rPh sb="0" eb="3">
      <t>クルマイス</t>
    </rPh>
    <rPh sb="19" eb="20">
      <t>トウ</t>
    </rPh>
    <rPh sb="21" eb="22">
      <t>ソナ</t>
    </rPh>
    <phoneticPr fontId="1"/>
  </si>
  <si>
    <t>（介護予防）特定施設入居者生活介護</t>
    <rPh sb="1" eb="3">
      <t>カイゴ</t>
    </rPh>
    <rPh sb="3" eb="5">
      <t>ヨボウ</t>
    </rPh>
    <rPh sb="6" eb="17">
      <t>トクテイシセツニュウキョシャセイカツカイゴ</t>
    </rPh>
    <phoneticPr fontId="1"/>
  </si>
  <si>
    <t>介護居室</t>
    <rPh sb="0" eb="2">
      <t>カイゴ</t>
    </rPh>
    <rPh sb="2" eb="4">
      <t>キョシツ</t>
    </rPh>
    <phoneticPr fontId="1"/>
  </si>
  <si>
    <t>一時介護室</t>
    <rPh sb="0" eb="2">
      <t>イチジ</t>
    </rPh>
    <rPh sb="2" eb="5">
      <t>カイゴシツ</t>
    </rPh>
    <phoneticPr fontId="1"/>
  </si>
  <si>
    <t>その他</t>
    <rPh sb="2" eb="3">
      <t>タ</t>
    </rPh>
    <phoneticPr fontId="1"/>
  </si>
  <si>
    <t>機能訓練室</t>
    <rPh sb="0" eb="2">
      <t>キノウ</t>
    </rPh>
    <rPh sb="2" eb="4">
      <t>クンレン</t>
    </rPh>
    <rPh sb="4" eb="5">
      <t>シツ</t>
    </rPh>
    <phoneticPr fontId="1"/>
  </si>
  <si>
    <t>身体の不自由な者が入浴するのに適したものになっているか。</t>
    <rPh sb="0" eb="8">
      <t>カラダノフジユウナモノ</t>
    </rPh>
    <rPh sb="9" eb="11">
      <t>ニュウヨク</t>
    </rPh>
    <rPh sb="15" eb="16">
      <t>テキ</t>
    </rPh>
    <phoneticPr fontId="1"/>
  </si>
  <si>
    <t>非常用設備を備えているか。</t>
    <rPh sb="0" eb="3">
      <t>ヒジョウヨウ</t>
    </rPh>
    <rPh sb="3" eb="5">
      <t>セツビ</t>
    </rPh>
    <rPh sb="6" eb="7">
      <t>ソナ</t>
    </rPh>
    <phoneticPr fontId="1"/>
  </si>
  <si>
    <t>機能を十分に発揮し得る適当な広さを有しているか。</t>
    <rPh sb="0" eb="2">
      <t>キノウ</t>
    </rPh>
    <rPh sb="3" eb="5">
      <t>ジュウブン</t>
    </rPh>
    <rPh sb="6" eb="8">
      <t>ハッキ</t>
    </rPh>
    <rPh sb="9" eb="10">
      <t>エ</t>
    </rPh>
    <rPh sb="11" eb="13">
      <t>テキトウ</t>
    </rPh>
    <rPh sb="14" eb="15">
      <t>ヒロ</t>
    </rPh>
    <rPh sb="17" eb="18">
      <t>ユウ</t>
    </rPh>
    <phoneticPr fontId="1"/>
  </si>
  <si>
    <t>（介護予防）福祉用具貸与</t>
    <rPh sb="1" eb="3">
      <t>カイゴ</t>
    </rPh>
    <rPh sb="3" eb="5">
      <t>ヨボウ</t>
    </rPh>
    <rPh sb="6" eb="8">
      <t>フクシ</t>
    </rPh>
    <rPh sb="8" eb="10">
      <t>ヨウグ</t>
    </rPh>
    <rPh sb="10" eb="12">
      <t>タイヨ</t>
    </rPh>
    <phoneticPr fontId="1"/>
  </si>
  <si>
    <t>事業の運営を行うために必要な広さの区画</t>
    <rPh sb="0" eb="2">
      <t>ジギョウ</t>
    </rPh>
    <rPh sb="3" eb="5">
      <t>ウンエイ</t>
    </rPh>
    <rPh sb="6" eb="7">
      <t>オコナ</t>
    </rPh>
    <rPh sb="11" eb="13">
      <t>ヒツヨウ</t>
    </rPh>
    <rPh sb="14" eb="15">
      <t>ヒロ</t>
    </rPh>
    <rPh sb="17" eb="19">
      <t>クカク</t>
    </rPh>
    <phoneticPr fontId="1"/>
  </si>
  <si>
    <t>福祉用具の保管のために必要な設備</t>
    <rPh sb="0" eb="2">
      <t>フクシ</t>
    </rPh>
    <rPh sb="2" eb="4">
      <t>ヨウグ</t>
    </rPh>
    <rPh sb="5" eb="7">
      <t>ホカン</t>
    </rPh>
    <rPh sb="11" eb="13">
      <t>ヒツヨウ</t>
    </rPh>
    <rPh sb="14" eb="16">
      <t>セツビ</t>
    </rPh>
    <phoneticPr fontId="1"/>
  </si>
  <si>
    <t>福祉用具の消毒のために必要な器材</t>
    <rPh sb="0" eb="4">
      <t>フクシヨウグ</t>
    </rPh>
    <rPh sb="5" eb="7">
      <t>ショウドク</t>
    </rPh>
    <rPh sb="11" eb="13">
      <t>ヒツヨウ</t>
    </rPh>
    <rPh sb="14" eb="16">
      <t>キザイ</t>
    </rPh>
    <phoneticPr fontId="1"/>
  </si>
  <si>
    <t>清潔であるか。</t>
    <rPh sb="0" eb="2">
      <t>セイケツ</t>
    </rPh>
    <phoneticPr fontId="1"/>
  </si>
  <si>
    <t>既に消毒又は補修がなされている福祉用具とそれ以外の福祉用具を区分することが可能であるか。</t>
    <rPh sb="0" eb="1">
      <t>スデ</t>
    </rPh>
    <rPh sb="2" eb="4">
      <t>ショウドク</t>
    </rPh>
    <rPh sb="4" eb="5">
      <t>マタ</t>
    </rPh>
    <rPh sb="6" eb="8">
      <t>ホシュウ</t>
    </rPh>
    <rPh sb="15" eb="17">
      <t>フクシ</t>
    </rPh>
    <rPh sb="17" eb="19">
      <t>ヨウグ</t>
    </rPh>
    <rPh sb="22" eb="24">
      <t>イガイ</t>
    </rPh>
    <rPh sb="25" eb="29">
      <t>フクシヨウグ</t>
    </rPh>
    <rPh sb="30" eb="32">
      <t>クブン</t>
    </rPh>
    <rPh sb="37" eb="39">
      <t>カノウ</t>
    </rPh>
    <phoneticPr fontId="1"/>
  </si>
  <si>
    <t>取り扱う福祉用具の種類及び材質等からみて適切な消毒効果を有するものであるか。</t>
    <rPh sb="0" eb="1">
      <t>ト</t>
    </rPh>
    <rPh sb="2" eb="3">
      <t>アツカ</t>
    </rPh>
    <rPh sb="4" eb="6">
      <t>フクシ</t>
    </rPh>
    <rPh sb="6" eb="8">
      <t>ヨウグ</t>
    </rPh>
    <rPh sb="9" eb="11">
      <t>シュルイ</t>
    </rPh>
    <rPh sb="11" eb="12">
      <t>オヨ</t>
    </rPh>
    <rPh sb="13" eb="15">
      <t>ザイシツ</t>
    </rPh>
    <rPh sb="15" eb="16">
      <t>トウ</t>
    </rPh>
    <rPh sb="20" eb="22">
      <t>テキセツ</t>
    </rPh>
    <rPh sb="23" eb="25">
      <t>ショウドク</t>
    </rPh>
    <rPh sb="25" eb="27">
      <t>コウカ</t>
    </rPh>
    <rPh sb="28" eb="29">
      <t>ユウ</t>
    </rPh>
    <phoneticPr fontId="1"/>
  </si>
  <si>
    <t>特定（介護予防）福祉用具販売</t>
    <rPh sb="0" eb="2">
      <t>トクテイ</t>
    </rPh>
    <rPh sb="3" eb="5">
      <t>カイゴ</t>
    </rPh>
    <rPh sb="5" eb="7">
      <t>ヨボウ</t>
    </rPh>
    <rPh sb="8" eb="10">
      <t>フクシ</t>
    </rPh>
    <rPh sb="10" eb="12">
      <t>ヨウグ</t>
    </rPh>
    <rPh sb="12" eb="14">
      <t>ハンバイ</t>
    </rPh>
    <phoneticPr fontId="1"/>
  </si>
  <si>
    <t>定期巡回・随時対応型訪問介護</t>
    <rPh sb="0" eb="2">
      <t>テイキ</t>
    </rPh>
    <rPh sb="2" eb="4">
      <t>ジュンカイ</t>
    </rPh>
    <rPh sb="5" eb="7">
      <t>ズイジ</t>
    </rPh>
    <rPh sb="7" eb="10">
      <t>タイオウガタ</t>
    </rPh>
    <rPh sb="10" eb="12">
      <t>ホウモン</t>
    </rPh>
    <rPh sb="12" eb="14">
      <t>カイゴ</t>
    </rPh>
    <phoneticPr fontId="1"/>
  </si>
  <si>
    <t>夜間対応型訪問介護</t>
    <rPh sb="0" eb="2">
      <t>ヤカン</t>
    </rPh>
    <rPh sb="2" eb="5">
      <t>タイオウガタ</t>
    </rPh>
    <rPh sb="5" eb="7">
      <t>ホウモン</t>
    </rPh>
    <rPh sb="7" eb="9">
      <t>カイゴ</t>
    </rPh>
    <phoneticPr fontId="1"/>
  </si>
  <si>
    <t>利用者からの通報を受けるための機器等</t>
    <rPh sb="0" eb="3">
      <t>リヨウシャ</t>
    </rPh>
    <rPh sb="6" eb="8">
      <t>ツウホウ</t>
    </rPh>
    <rPh sb="9" eb="10">
      <t>ウ</t>
    </rPh>
    <rPh sb="15" eb="17">
      <t>キキ</t>
    </rPh>
    <rPh sb="17" eb="18">
      <t>トウ</t>
    </rPh>
    <phoneticPr fontId="1"/>
  </si>
  <si>
    <t>必要に応じてオペレーターに携帯させているか。</t>
    <rPh sb="0" eb="2">
      <t>ヒツヨウ</t>
    </rPh>
    <rPh sb="3" eb="4">
      <t>オウ</t>
    </rPh>
    <rPh sb="13" eb="15">
      <t>ケイタイ</t>
    </rPh>
    <phoneticPr fontId="1"/>
  </si>
  <si>
    <t>利用者が援助を必要とする状態になったときにボタンを押すなどにより、簡単にオペレーターに通報できるものであるか。</t>
    <rPh sb="0" eb="3">
      <t>リヨウシャ</t>
    </rPh>
    <rPh sb="4" eb="6">
      <t>エンジョ</t>
    </rPh>
    <rPh sb="7" eb="9">
      <t>ヒツヨウ</t>
    </rPh>
    <rPh sb="12" eb="14">
      <t>ジョウタイ</t>
    </rPh>
    <rPh sb="25" eb="26">
      <t>オ</t>
    </rPh>
    <rPh sb="33" eb="35">
      <t>カンタン</t>
    </rPh>
    <rPh sb="43" eb="45">
      <t>ツウホウ</t>
    </rPh>
    <phoneticPr fontId="1"/>
  </si>
  <si>
    <t>利用者に配布するケアコール端末等</t>
    <rPh sb="0" eb="3">
      <t>リヨウシャ</t>
    </rPh>
    <rPh sb="4" eb="6">
      <t>ハイフ</t>
    </rPh>
    <rPh sb="13" eb="15">
      <t>タンマツ</t>
    </rPh>
    <rPh sb="15" eb="16">
      <t>トウ</t>
    </rPh>
    <phoneticPr fontId="1"/>
  </si>
  <si>
    <t>地域密着型通所介護</t>
    <rPh sb="0" eb="2">
      <t>チイキ</t>
    </rPh>
    <rPh sb="2" eb="5">
      <t>ミッチャクガタ</t>
    </rPh>
    <rPh sb="5" eb="9">
      <t>ツウショカイゴ</t>
    </rPh>
    <phoneticPr fontId="1"/>
  </si>
  <si>
    <t>（介護予防）認知症対応型通所介護</t>
    <rPh sb="1" eb="3">
      <t>カイゴ</t>
    </rPh>
    <rPh sb="3" eb="5">
      <t>ヨボウ</t>
    </rPh>
    <rPh sb="6" eb="9">
      <t>ニンチショウ</t>
    </rPh>
    <rPh sb="9" eb="12">
      <t>タイオウガタ</t>
    </rPh>
    <rPh sb="12" eb="14">
      <t>ツウショ</t>
    </rPh>
    <rPh sb="14" eb="16">
      <t>カイゴ</t>
    </rPh>
    <phoneticPr fontId="1"/>
  </si>
  <si>
    <t>（介護予防）小規模多機能型居宅介護</t>
    <rPh sb="1" eb="3">
      <t>カイゴ</t>
    </rPh>
    <rPh sb="3" eb="5">
      <t>ヨボウ</t>
    </rPh>
    <rPh sb="6" eb="9">
      <t>ショウキボ</t>
    </rPh>
    <rPh sb="9" eb="13">
      <t>タキノウガタ</t>
    </rPh>
    <rPh sb="13" eb="17">
      <t>キョタクカイゴ</t>
    </rPh>
    <phoneticPr fontId="1"/>
  </si>
  <si>
    <t>居間及び食堂</t>
    <rPh sb="0" eb="2">
      <t>イマ</t>
    </rPh>
    <rPh sb="2" eb="3">
      <t>オヨ</t>
    </rPh>
    <rPh sb="4" eb="6">
      <t>ショクドウ</t>
    </rPh>
    <phoneticPr fontId="1"/>
  </si>
  <si>
    <t>宿泊室</t>
    <rPh sb="0" eb="3">
      <t>シュクハクシツ</t>
    </rPh>
    <phoneticPr fontId="1"/>
  </si>
  <si>
    <t>機能を十分に発揮しうる適当な広さを有しているか。</t>
    <rPh sb="0" eb="2">
      <t>キノウ</t>
    </rPh>
    <rPh sb="3" eb="5">
      <t>ジュウブン</t>
    </rPh>
    <rPh sb="6" eb="8">
      <t>ハッキ</t>
    </rPh>
    <rPh sb="11" eb="13">
      <t>テキトウ</t>
    </rPh>
    <rPh sb="14" eb="15">
      <t>ヒロ</t>
    </rPh>
    <rPh sb="17" eb="18">
      <t>ユウ</t>
    </rPh>
    <phoneticPr fontId="1"/>
  </si>
  <si>
    <t>（介護予防）認知症対応型共同生活介護</t>
    <rPh sb="1" eb="3">
      <t>カイゴ</t>
    </rPh>
    <rPh sb="3" eb="5">
      <t>ヨボウ</t>
    </rPh>
    <rPh sb="6" eb="9">
      <t>ニンチショウ</t>
    </rPh>
    <rPh sb="9" eb="12">
      <t>タイオウガタ</t>
    </rPh>
    <rPh sb="12" eb="18">
      <t>キョウドウセイカツカイゴ</t>
    </rPh>
    <phoneticPr fontId="1"/>
  </si>
  <si>
    <t>居室</t>
    <rPh sb="0" eb="2">
      <t>キョシツ</t>
    </rPh>
    <phoneticPr fontId="1"/>
  </si>
  <si>
    <t>収納設備は別途確保するなど利用者の私物等も置くことができる十分な広さを有しているか。</t>
    <rPh sb="0" eb="2">
      <t>シュウノウ</t>
    </rPh>
    <rPh sb="2" eb="4">
      <t>セツビ</t>
    </rPh>
    <rPh sb="5" eb="7">
      <t>ベット</t>
    </rPh>
    <rPh sb="7" eb="9">
      <t>カクホ</t>
    </rPh>
    <rPh sb="13" eb="16">
      <t>リヨウシャ</t>
    </rPh>
    <rPh sb="17" eb="19">
      <t>シブツ</t>
    </rPh>
    <rPh sb="19" eb="20">
      <t>トウ</t>
    </rPh>
    <rPh sb="21" eb="22">
      <t>オ</t>
    </rPh>
    <rPh sb="29" eb="31">
      <t>ジュウブン</t>
    </rPh>
    <rPh sb="32" eb="33">
      <t>ヒロ</t>
    </rPh>
    <rPh sb="35" eb="36">
      <t>ユウ</t>
    </rPh>
    <phoneticPr fontId="1"/>
  </si>
  <si>
    <t>地域密着型特定施設入居者生活介護</t>
    <rPh sb="0" eb="5">
      <t>チイキミッチャクガタ</t>
    </rPh>
    <rPh sb="5" eb="7">
      <t>トクテイ</t>
    </rPh>
    <rPh sb="7" eb="9">
      <t>シセツ</t>
    </rPh>
    <rPh sb="9" eb="12">
      <t>ニュウキョシャ</t>
    </rPh>
    <rPh sb="12" eb="16">
      <t>セイカツカイゴ</t>
    </rPh>
    <phoneticPr fontId="1"/>
  </si>
  <si>
    <t>利用者が車椅子で円滑に移動することが可能な空間と構造を有しているか。
（段差の解消、廊下の幅の確保等の配慮がなされていること）</t>
    <rPh sb="0" eb="3">
      <t>リヨウシャ</t>
    </rPh>
    <rPh sb="4" eb="7">
      <t>クルマイス</t>
    </rPh>
    <rPh sb="8" eb="10">
      <t>エンカツ</t>
    </rPh>
    <rPh sb="11" eb="13">
      <t>イドウ</t>
    </rPh>
    <rPh sb="18" eb="20">
      <t>カノウ</t>
    </rPh>
    <rPh sb="21" eb="23">
      <t>クウカン</t>
    </rPh>
    <rPh sb="24" eb="26">
      <t>コウゾウ</t>
    </rPh>
    <rPh sb="27" eb="28">
      <t>ユウ</t>
    </rPh>
    <phoneticPr fontId="1"/>
  </si>
  <si>
    <t>地域密着型介護老人福祉施設入所者生活介護</t>
    <rPh sb="0" eb="2">
      <t>チイキ</t>
    </rPh>
    <rPh sb="2" eb="5">
      <t>ミッチャクガタ</t>
    </rPh>
    <rPh sb="5" eb="13">
      <t>カイゴロウジンフクシシセツ</t>
    </rPh>
    <rPh sb="13" eb="16">
      <t>ニュウショシャ</t>
    </rPh>
    <rPh sb="16" eb="18">
      <t>セイカツ</t>
    </rPh>
    <rPh sb="18" eb="20">
      <t>カイゴ</t>
    </rPh>
    <phoneticPr fontId="1"/>
  </si>
  <si>
    <t>静養室</t>
    <rPh sb="0" eb="2">
      <t>セイヨウ</t>
    </rPh>
    <rPh sb="2" eb="3">
      <t>シツ</t>
    </rPh>
    <phoneticPr fontId="1"/>
  </si>
  <si>
    <t>浴室</t>
    <rPh sb="0" eb="2">
      <t>ヨクシツ</t>
    </rPh>
    <phoneticPr fontId="1"/>
  </si>
  <si>
    <t>洗面設備</t>
    <rPh sb="0" eb="4">
      <t>センメンセツビ</t>
    </rPh>
    <phoneticPr fontId="1"/>
  </si>
  <si>
    <t>便所</t>
    <rPh sb="0" eb="2">
      <t>ベンジョ</t>
    </rPh>
    <phoneticPr fontId="1"/>
  </si>
  <si>
    <t>医務室</t>
    <rPh sb="0" eb="3">
      <t>イムシツ</t>
    </rPh>
    <phoneticPr fontId="1"/>
  </si>
  <si>
    <t>食堂及び機能訓練室</t>
    <rPh sb="0" eb="2">
      <t>ショクドウ</t>
    </rPh>
    <rPh sb="2" eb="3">
      <t>オヨ</t>
    </rPh>
    <rPh sb="4" eb="6">
      <t>キノウ</t>
    </rPh>
    <rPh sb="6" eb="8">
      <t>クンレン</t>
    </rPh>
    <rPh sb="8" eb="9">
      <t>シツ</t>
    </rPh>
    <phoneticPr fontId="1"/>
  </si>
  <si>
    <t>ブザー又はこれに代わる設備を設けているか。</t>
    <rPh sb="3" eb="4">
      <t>マタ</t>
    </rPh>
    <rPh sb="8" eb="9">
      <t>カ</t>
    </rPh>
    <rPh sb="11" eb="13">
      <t>セツビ</t>
    </rPh>
    <rPh sb="14" eb="15">
      <t>モウ</t>
    </rPh>
    <phoneticPr fontId="1"/>
  </si>
  <si>
    <t>入所者を診療するために必要な医薬品及び医療機器を備えるほか、必要に応じて臨床検査設備を設けているか。</t>
    <rPh sb="0" eb="3">
      <t>ニュウショシャ</t>
    </rPh>
    <rPh sb="4" eb="6">
      <t>シンリョウ</t>
    </rPh>
    <rPh sb="11" eb="13">
      <t>ヒツヨウ</t>
    </rPh>
    <rPh sb="14" eb="17">
      <t>イヤクヒン</t>
    </rPh>
    <rPh sb="17" eb="18">
      <t>オヨ</t>
    </rPh>
    <rPh sb="19" eb="21">
      <t>イリョウ</t>
    </rPh>
    <rPh sb="21" eb="23">
      <t>キキ</t>
    </rPh>
    <rPh sb="24" eb="25">
      <t>ソナ</t>
    </rPh>
    <rPh sb="30" eb="32">
      <t>ヒツヨウ</t>
    </rPh>
    <rPh sb="33" eb="34">
      <t>オウ</t>
    </rPh>
    <rPh sb="36" eb="38">
      <t>リンショウ</t>
    </rPh>
    <rPh sb="38" eb="40">
      <t>ケンサ</t>
    </rPh>
    <rPh sb="40" eb="42">
      <t>セツビ</t>
    </rPh>
    <rPh sb="43" eb="44">
      <t>モウ</t>
    </rPh>
    <phoneticPr fontId="1"/>
  </si>
  <si>
    <t>必要な備品を備えているか。</t>
    <rPh sb="0" eb="2">
      <t>ヒツヨウ</t>
    </rPh>
    <rPh sb="3" eb="5">
      <t>ビヒン</t>
    </rPh>
    <rPh sb="6" eb="7">
      <t>ソナ</t>
    </rPh>
    <phoneticPr fontId="1"/>
  </si>
  <si>
    <t>看護小規模多機能型居宅介護</t>
    <rPh sb="0" eb="2">
      <t>カンゴ</t>
    </rPh>
    <rPh sb="2" eb="5">
      <t>ショウキボ</t>
    </rPh>
    <rPh sb="5" eb="8">
      <t>タキノウ</t>
    </rPh>
    <rPh sb="8" eb="9">
      <t>ガタ</t>
    </rPh>
    <rPh sb="9" eb="13">
      <t>キョタクカイゴ</t>
    </rPh>
    <phoneticPr fontId="1"/>
  </si>
  <si>
    <t>介護老人福祉施設</t>
    <rPh sb="0" eb="2">
      <t>カイゴ</t>
    </rPh>
    <rPh sb="2" eb="4">
      <t>ロウジン</t>
    </rPh>
    <rPh sb="4" eb="6">
      <t>フクシ</t>
    </rPh>
    <rPh sb="6" eb="8">
      <t>シセツ</t>
    </rPh>
    <phoneticPr fontId="1"/>
  </si>
  <si>
    <t>寝台又はこれに代わる設備を備えているか。</t>
    <rPh sb="0" eb="2">
      <t>シンダイ</t>
    </rPh>
    <rPh sb="2" eb="3">
      <t>マタ</t>
    </rPh>
    <rPh sb="7" eb="8">
      <t>カ</t>
    </rPh>
    <rPh sb="10" eb="12">
      <t>セツビ</t>
    </rPh>
    <rPh sb="13" eb="14">
      <t>ソナ</t>
    </rPh>
    <phoneticPr fontId="1"/>
  </si>
  <si>
    <t>入所者の身の回り品を保管することができる設備を備えているか。</t>
    <rPh sb="0" eb="3">
      <t>ニュウショシャ</t>
    </rPh>
    <rPh sb="4" eb="5">
      <t>ミ</t>
    </rPh>
    <rPh sb="6" eb="7">
      <t>マワ</t>
    </rPh>
    <rPh sb="8" eb="9">
      <t>ヒン</t>
    </rPh>
    <rPh sb="10" eb="12">
      <t>ホカン</t>
    </rPh>
    <rPh sb="20" eb="22">
      <t>セツビ</t>
    </rPh>
    <rPh sb="23" eb="24">
      <t>ソナ</t>
    </rPh>
    <phoneticPr fontId="1"/>
  </si>
  <si>
    <t>調理室</t>
    <rPh sb="0" eb="3">
      <t>チョウリシツ</t>
    </rPh>
    <phoneticPr fontId="1"/>
  </si>
  <si>
    <t>介護職員室</t>
    <rPh sb="0" eb="2">
      <t>カイゴ</t>
    </rPh>
    <rPh sb="2" eb="4">
      <t>ショクイン</t>
    </rPh>
    <rPh sb="4" eb="5">
      <t>シツ</t>
    </rPh>
    <phoneticPr fontId="1"/>
  </si>
  <si>
    <t>常夜灯</t>
    <rPh sb="0" eb="3">
      <t>ジョウヤトウ</t>
    </rPh>
    <phoneticPr fontId="1"/>
  </si>
  <si>
    <t>廊下、便所その他必要な場所に常夜灯を設けているか。</t>
    <rPh sb="0" eb="2">
      <t>ロウカ</t>
    </rPh>
    <rPh sb="3" eb="5">
      <t>ベンジョ</t>
    </rPh>
    <rPh sb="7" eb="8">
      <t>タ</t>
    </rPh>
    <rPh sb="8" eb="10">
      <t>ヒツヨウ</t>
    </rPh>
    <rPh sb="11" eb="13">
      <t>バショ</t>
    </rPh>
    <rPh sb="14" eb="17">
      <t>ジョウヤトウ</t>
    </rPh>
    <rPh sb="18" eb="19">
      <t>モウ</t>
    </rPh>
    <phoneticPr fontId="1"/>
  </si>
  <si>
    <t>廊下及び階段</t>
    <rPh sb="0" eb="2">
      <t>ロウカ</t>
    </rPh>
    <rPh sb="2" eb="3">
      <t>オヨ</t>
    </rPh>
    <rPh sb="4" eb="6">
      <t>カイダン</t>
    </rPh>
    <phoneticPr fontId="1"/>
  </si>
  <si>
    <t>手すりを設けているか。</t>
    <rPh sb="0" eb="1">
      <t>テ</t>
    </rPh>
    <rPh sb="4" eb="5">
      <t>モウ</t>
    </rPh>
    <phoneticPr fontId="1"/>
  </si>
  <si>
    <t>階段</t>
    <rPh sb="0" eb="2">
      <t>カイダン</t>
    </rPh>
    <phoneticPr fontId="1"/>
  </si>
  <si>
    <t>傾斜は緩やかであるか。</t>
    <rPh sb="0" eb="2">
      <t>ケイシャ</t>
    </rPh>
    <rPh sb="3" eb="4">
      <t>ユル</t>
    </rPh>
    <phoneticPr fontId="1"/>
  </si>
  <si>
    <t>傾斜路</t>
    <rPh sb="0" eb="2">
      <t>ケイシャ</t>
    </rPh>
    <rPh sb="2" eb="3">
      <t>ロ</t>
    </rPh>
    <phoneticPr fontId="1"/>
  </si>
  <si>
    <t>居室、静養室等が2階以上の階にある場合は、1以上設けているか。
（ただし、エレベーターを設ける場合は、この限りでない）</t>
    <rPh sb="0" eb="2">
      <t>キョシツ</t>
    </rPh>
    <rPh sb="3" eb="5">
      <t>セイヨウ</t>
    </rPh>
    <rPh sb="5" eb="6">
      <t>シツ</t>
    </rPh>
    <rPh sb="6" eb="7">
      <t>トウ</t>
    </rPh>
    <rPh sb="9" eb="12">
      <t>カイイジョウ</t>
    </rPh>
    <rPh sb="13" eb="14">
      <t>カイ</t>
    </rPh>
    <rPh sb="17" eb="19">
      <t>バアイ</t>
    </rPh>
    <rPh sb="22" eb="24">
      <t>イジョウ</t>
    </rPh>
    <rPh sb="24" eb="25">
      <t>モウ</t>
    </rPh>
    <rPh sb="44" eb="45">
      <t>モウ</t>
    </rPh>
    <rPh sb="47" eb="49">
      <t>バアイ</t>
    </rPh>
    <rPh sb="53" eb="54">
      <t>カギ</t>
    </rPh>
    <phoneticPr fontId="1"/>
  </si>
  <si>
    <t>介護老人保健施設</t>
    <rPh sb="0" eb="8">
      <t>カイゴロウジンホケンシセツ</t>
    </rPh>
    <phoneticPr fontId="1"/>
  </si>
  <si>
    <t>介護医療院</t>
    <rPh sb="0" eb="5">
      <t>カイゴイリョウイン</t>
    </rPh>
    <phoneticPr fontId="1"/>
  </si>
  <si>
    <t>入所者のプライバシーの確保に配慮した療養床を備えているか。</t>
    <rPh sb="0" eb="3">
      <t>ニュウショシャ</t>
    </rPh>
    <rPh sb="11" eb="13">
      <t>カクホ</t>
    </rPh>
    <rPh sb="14" eb="16">
      <t>ハイリョ</t>
    </rPh>
    <rPh sb="18" eb="20">
      <t>リョウヨウ</t>
    </rPh>
    <rPh sb="20" eb="21">
      <t>ショウ</t>
    </rPh>
    <rPh sb="22" eb="23">
      <t>ソナ</t>
    </rPh>
    <phoneticPr fontId="1"/>
  </si>
  <si>
    <t>処置室</t>
    <rPh sb="0" eb="3">
      <t>ショチシツ</t>
    </rPh>
    <phoneticPr fontId="1"/>
  </si>
  <si>
    <t>入所者に対する処置が適切に行われる広さを有する施設であるか。</t>
    <rPh sb="0" eb="3">
      <t>ニュウショシャ</t>
    </rPh>
    <rPh sb="4" eb="5">
      <t>タイ</t>
    </rPh>
    <rPh sb="7" eb="9">
      <t>ショチ</t>
    </rPh>
    <rPh sb="10" eb="12">
      <t>テキセツ</t>
    </rPh>
    <rPh sb="13" eb="14">
      <t>オコナ</t>
    </rPh>
    <rPh sb="17" eb="18">
      <t>ヒロ</t>
    </rPh>
    <rPh sb="20" eb="21">
      <t>ユウ</t>
    </rPh>
    <rPh sb="23" eb="25">
      <t>シセツ</t>
    </rPh>
    <phoneticPr fontId="1"/>
  </si>
  <si>
    <t>日照、採光、換気等利用者の保健衛生、防災等について考慮されているか。</t>
    <rPh sb="0" eb="2">
      <t>ニッショウ</t>
    </rPh>
    <rPh sb="3" eb="5">
      <t>サイコウ</t>
    </rPh>
    <rPh sb="6" eb="8">
      <t>カンキ</t>
    </rPh>
    <rPh sb="8" eb="9">
      <t>トウ</t>
    </rPh>
    <rPh sb="9" eb="12">
      <t>リヨウシャ</t>
    </rPh>
    <rPh sb="13" eb="15">
      <t>ホケン</t>
    </rPh>
    <rPh sb="15" eb="17">
      <t>エイセイ</t>
    </rPh>
    <rPh sb="18" eb="20">
      <t>ボウサイ</t>
    </rPh>
    <rPh sb="20" eb="21">
      <t>トウ</t>
    </rPh>
    <rPh sb="25" eb="27">
      <t>コウリョ</t>
    </rPh>
    <phoneticPr fontId="1"/>
  </si>
  <si>
    <t>療養室等が3階以上の階にある場合は、避難に支障がないように避難階段を2以上設けているか。</t>
    <rPh sb="0" eb="3">
      <t>リョウヨウシツ</t>
    </rPh>
    <rPh sb="3" eb="4">
      <t>トウ</t>
    </rPh>
    <rPh sb="6" eb="7">
      <t>カイ</t>
    </rPh>
    <rPh sb="7" eb="9">
      <t>イジョウ</t>
    </rPh>
    <rPh sb="10" eb="11">
      <t>カイ</t>
    </rPh>
    <rPh sb="14" eb="16">
      <t>バアイ</t>
    </rPh>
    <rPh sb="18" eb="20">
      <t>ヒナン</t>
    </rPh>
    <rPh sb="21" eb="23">
      <t>シショウ</t>
    </rPh>
    <rPh sb="29" eb="33">
      <t>ヒナンカイダン</t>
    </rPh>
    <rPh sb="35" eb="37">
      <t>イジョウ</t>
    </rPh>
    <rPh sb="37" eb="38">
      <t>モウ</t>
    </rPh>
    <phoneticPr fontId="1"/>
  </si>
  <si>
    <t>構造は利用者のプライバシーが確保されたものであるか。</t>
    <rPh sb="0" eb="2">
      <t>コウゾウ</t>
    </rPh>
    <rPh sb="3" eb="6">
      <t>リヨウシャ</t>
    </rPh>
    <rPh sb="14" eb="16">
      <t>カクホ</t>
    </rPh>
    <phoneticPr fontId="1"/>
  </si>
  <si>
    <t>調理室</t>
    <rPh sb="0" eb="2">
      <t>チョウリ</t>
    </rPh>
    <rPh sb="2" eb="3">
      <t>シツ</t>
    </rPh>
    <phoneticPr fontId="1"/>
  </si>
  <si>
    <t>✓</t>
    <phoneticPr fontId="1"/>
  </si>
  <si>
    <t>身体の不自由な者が入浴するのに適した浴槽</t>
    <rPh sb="0" eb="2">
      <t>カラダ</t>
    </rPh>
    <rPh sb="3" eb="6">
      <t>フジユウ</t>
    </rPh>
    <rPh sb="7" eb="8">
      <t>モノ</t>
    </rPh>
    <rPh sb="9" eb="11">
      <t>ニュウヨク</t>
    </rPh>
    <rPh sb="15" eb="16">
      <t>テキ</t>
    </rPh>
    <rPh sb="18" eb="20">
      <t>ヨクソウ</t>
    </rPh>
    <phoneticPr fontId="1"/>
  </si>
  <si>
    <r>
      <t>浴槽を運搬し又は入浴設備を備えた</t>
    </r>
    <r>
      <rPr>
        <sz val="10"/>
        <rFont val="ＭＳ Ｐゴシック"/>
        <family val="3"/>
        <charset val="128"/>
        <scheme val="minor"/>
      </rPr>
      <t>車両</t>
    </r>
    <rPh sb="0" eb="2">
      <t>ヨクソウ</t>
    </rPh>
    <rPh sb="3" eb="5">
      <t>ウンパン</t>
    </rPh>
    <rPh sb="6" eb="7">
      <t>マタ</t>
    </rPh>
    <rPh sb="8" eb="10">
      <t>ニュウヨク</t>
    </rPh>
    <rPh sb="10" eb="12">
      <t>セツビ</t>
    </rPh>
    <rPh sb="13" eb="14">
      <t>ソナ</t>
    </rPh>
    <rPh sb="16" eb="18">
      <t>シャリョウ</t>
    </rPh>
    <phoneticPr fontId="1"/>
  </si>
  <si>
    <t>サービス種別ごとに、該当する設備基準に適合しているか確認し、チェック欄に「✓」をつけてください。</t>
    <rPh sb="4" eb="6">
      <t>シュベツ</t>
    </rPh>
    <rPh sb="10" eb="12">
      <t>ガイトウ</t>
    </rPh>
    <rPh sb="14" eb="16">
      <t>セツビ</t>
    </rPh>
    <rPh sb="16" eb="18">
      <t>キジュン</t>
    </rPh>
    <rPh sb="19" eb="21">
      <t>テキゴウ</t>
    </rPh>
    <rPh sb="26" eb="28">
      <t>カクニン</t>
    </rPh>
    <rPh sb="34" eb="35">
      <t>ラン</t>
    </rPh>
    <phoneticPr fontId="1"/>
  </si>
  <si>
    <t>消防法その他の法令等に規定された設備が設置されているか。</t>
    <rPh sb="0" eb="3">
      <t>ショウボウホウ</t>
    </rPh>
    <rPh sb="5" eb="6">
      <t>タ</t>
    </rPh>
    <rPh sb="7" eb="9">
      <t>ホウレイ</t>
    </rPh>
    <rPh sb="9" eb="10">
      <t>トウ</t>
    </rPh>
    <rPh sb="11" eb="13">
      <t>キテイ</t>
    </rPh>
    <rPh sb="16" eb="18">
      <t>セツビ</t>
    </rPh>
    <rPh sb="19" eb="21">
      <t>セッチ</t>
    </rPh>
    <phoneticPr fontId="1"/>
  </si>
  <si>
    <t>狭隘な部屋を多数設置することにより面積を確保していないか。</t>
    <phoneticPr fontId="1"/>
  </si>
  <si>
    <t>（介護予防）短期入所生活介護</t>
    <rPh sb="1" eb="3">
      <t>カイゴ</t>
    </rPh>
    <rPh sb="3" eb="5">
      <t>ヨボウ</t>
    </rPh>
    <rPh sb="6" eb="14">
      <t>タンキニュウショセイカツカイゴ</t>
    </rPh>
    <phoneticPr fontId="1"/>
  </si>
  <si>
    <t>食器、調理器具等を消毒する設備、食器、食品等を清潔に保管する設備並びに防虫及び防鼠の設備を設けているか。</t>
    <rPh sb="0" eb="2">
      <t>ショッキ</t>
    </rPh>
    <rPh sb="3" eb="5">
      <t>チョウリ</t>
    </rPh>
    <rPh sb="5" eb="7">
      <t>キグ</t>
    </rPh>
    <rPh sb="7" eb="8">
      <t>トウ</t>
    </rPh>
    <rPh sb="9" eb="11">
      <t>ショウドク</t>
    </rPh>
    <rPh sb="13" eb="15">
      <t>セツビ</t>
    </rPh>
    <rPh sb="16" eb="18">
      <t>ショッキ</t>
    </rPh>
    <rPh sb="19" eb="21">
      <t>ショクヒン</t>
    </rPh>
    <rPh sb="21" eb="22">
      <t>トウ</t>
    </rPh>
    <rPh sb="23" eb="25">
      <t>セイケツ</t>
    </rPh>
    <rPh sb="26" eb="28">
      <t>ホカン</t>
    </rPh>
    <rPh sb="30" eb="32">
      <t>セツビ</t>
    </rPh>
    <rPh sb="32" eb="33">
      <t>ナラ</t>
    </rPh>
    <rPh sb="35" eb="37">
      <t>ボウチュウ</t>
    </rPh>
    <rPh sb="37" eb="38">
      <t>オヨ</t>
    </rPh>
    <rPh sb="39" eb="41">
      <t>ボウソ</t>
    </rPh>
    <rPh sb="42" eb="44">
      <t>セツビ</t>
    </rPh>
    <rPh sb="45" eb="46">
      <t>モウ</t>
    </rPh>
    <phoneticPr fontId="1"/>
  </si>
  <si>
    <t>医師が診察を行うのに適切なものか。</t>
    <rPh sb="0" eb="2">
      <t>イシ</t>
    </rPh>
    <rPh sb="3" eb="5">
      <t>シンサツ</t>
    </rPh>
    <rPh sb="6" eb="7">
      <t>オコナ</t>
    </rPh>
    <rPh sb="10" eb="12">
      <t>テキセツ</t>
    </rPh>
    <phoneticPr fontId="1"/>
  </si>
  <si>
    <t>ソファー・テレビその他の教養娯楽設備等を備えているか。</t>
    <rPh sb="10" eb="11">
      <t>タ</t>
    </rPh>
    <rPh sb="12" eb="16">
      <t>キョウヨウゴラク</t>
    </rPh>
    <rPh sb="16" eb="18">
      <t>セツビ</t>
    </rPh>
    <rPh sb="18" eb="19">
      <t>トウ</t>
    </rPh>
    <rPh sb="20" eb="21">
      <t>ソナ</t>
    </rPh>
    <phoneticPr fontId="1"/>
  </si>
  <si>
    <t>エレベーター・階段</t>
    <rPh sb="7" eb="9">
      <t>カイダン</t>
    </rPh>
    <phoneticPr fontId="1"/>
  </si>
  <si>
    <t>傾斜が緩やかであり、手すりを両側に設けているか。</t>
    <rPh sb="0" eb="2">
      <t>ケイシャ</t>
    </rPh>
    <rPh sb="3" eb="4">
      <t>ユル</t>
    </rPh>
    <rPh sb="10" eb="11">
      <t>テ</t>
    </rPh>
    <rPh sb="14" eb="16">
      <t>リョウガワ</t>
    </rPh>
    <rPh sb="17" eb="18">
      <t>モウ</t>
    </rPh>
    <phoneticPr fontId="1"/>
  </si>
  <si>
    <t>介護を行うための適当な広さを有しているか。</t>
    <rPh sb="0" eb="2">
      <t>カイゴ</t>
    </rPh>
    <rPh sb="3" eb="4">
      <t>オコナ</t>
    </rPh>
    <rPh sb="8" eb="10">
      <t>テキトウ</t>
    </rPh>
    <rPh sb="9" eb="10">
      <t>トウ</t>
    </rPh>
    <rPh sb="11" eb="12">
      <t>ヒロ</t>
    </rPh>
    <rPh sb="14" eb="15">
      <t>ユウ</t>
    </rPh>
    <phoneticPr fontId="1"/>
  </si>
  <si>
    <t>プライバシーの保護に配慮し、介護を行える適当な広さであるか。</t>
    <rPh sb="7" eb="9">
      <t>ホゴ</t>
    </rPh>
    <rPh sb="10" eb="12">
      <t>ハイリョ</t>
    </rPh>
    <rPh sb="14" eb="16">
      <t>カイゴ</t>
    </rPh>
    <rPh sb="17" eb="18">
      <t>オコナ</t>
    </rPh>
    <rPh sb="20" eb="22">
      <t>テキトウ</t>
    </rPh>
    <rPh sb="21" eb="22">
      <t>トウ</t>
    </rPh>
    <rPh sb="23" eb="24">
      <t>ヒロ</t>
    </rPh>
    <phoneticPr fontId="1"/>
  </si>
  <si>
    <t>身体の不自由な者が入浴するのに適したものとなっているか。</t>
    <rPh sb="0" eb="8">
      <t>カラダノフジユウナモノ</t>
    </rPh>
    <rPh sb="9" eb="11">
      <t>ニュウヨク</t>
    </rPh>
    <rPh sb="15" eb="16">
      <t>テキ</t>
    </rPh>
    <phoneticPr fontId="1"/>
  </si>
  <si>
    <t>利用申込の受付、相談等に対応するのに適切なスペースを確保しているか。</t>
    <rPh sb="0" eb="2">
      <t>リヨウ</t>
    </rPh>
    <rPh sb="2" eb="4">
      <t>モウシコ</t>
    </rPh>
    <rPh sb="5" eb="7">
      <t>ウケツケ</t>
    </rPh>
    <rPh sb="8" eb="10">
      <t>ソウダン</t>
    </rPh>
    <rPh sb="10" eb="11">
      <t>トウ</t>
    </rPh>
    <rPh sb="12" eb="14">
      <t>タイオウ</t>
    </rPh>
    <rPh sb="18" eb="20">
      <t>テキセツ</t>
    </rPh>
    <rPh sb="26" eb="28">
      <t>カクホ</t>
    </rPh>
    <phoneticPr fontId="1"/>
  </si>
  <si>
    <t>購入申込の受付、相談等に対応するのに適切なスペースを確保しているか。</t>
    <rPh sb="0" eb="2">
      <t>コウニュウ</t>
    </rPh>
    <rPh sb="2" eb="4">
      <t>モウシコミ</t>
    </rPh>
    <rPh sb="5" eb="7">
      <t>ウケツケ</t>
    </rPh>
    <rPh sb="8" eb="10">
      <t>ソウダン</t>
    </rPh>
    <rPh sb="10" eb="11">
      <t>トウ</t>
    </rPh>
    <rPh sb="12" eb="14">
      <t>タイオウ</t>
    </rPh>
    <rPh sb="18" eb="20">
      <t>テキセツ</t>
    </rPh>
    <rPh sb="26" eb="28">
      <t>カクホ</t>
    </rPh>
    <phoneticPr fontId="1"/>
  </si>
  <si>
    <t>利用者の心身の状況等の情報を蓄積することができる機器等</t>
    <rPh sb="0" eb="3">
      <t>リヨウシャ</t>
    </rPh>
    <rPh sb="4" eb="6">
      <t>シンシン</t>
    </rPh>
    <rPh sb="7" eb="9">
      <t>ジョウキョウ</t>
    </rPh>
    <rPh sb="9" eb="10">
      <t>トウ</t>
    </rPh>
    <rPh sb="11" eb="13">
      <t>ジョウホウ</t>
    </rPh>
    <rPh sb="14" eb="16">
      <t>チクセキ</t>
    </rPh>
    <rPh sb="24" eb="26">
      <t>キキ</t>
    </rPh>
    <rPh sb="26" eb="27">
      <t>トウ</t>
    </rPh>
    <phoneticPr fontId="1"/>
  </si>
  <si>
    <t>随時適切に利用者からの通報を受けることができる通信機器等</t>
    <rPh sb="0" eb="2">
      <t>ズイジ</t>
    </rPh>
    <rPh sb="2" eb="4">
      <t>テキセツ</t>
    </rPh>
    <rPh sb="5" eb="8">
      <t>リヨウシャ</t>
    </rPh>
    <rPh sb="11" eb="13">
      <t>ツウホウ</t>
    </rPh>
    <rPh sb="14" eb="15">
      <t>ウ</t>
    </rPh>
    <rPh sb="23" eb="25">
      <t>ツウシン</t>
    </rPh>
    <rPh sb="25" eb="27">
      <t>キキ</t>
    </rPh>
    <rPh sb="27" eb="28">
      <t>トウ</t>
    </rPh>
    <phoneticPr fontId="1"/>
  </si>
  <si>
    <t>利用申込の受付、相談等に対応するのに適切なスペースを確保しているか。</t>
    <rPh sb="0" eb="2">
      <t>リヨウ</t>
    </rPh>
    <rPh sb="2" eb="4">
      <t>モウシコ</t>
    </rPh>
    <rPh sb="5" eb="7">
      <t>ウケツ</t>
    </rPh>
    <rPh sb="8" eb="10">
      <t>ソウダン</t>
    </rPh>
    <rPh sb="10" eb="11">
      <t>トウ</t>
    </rPh>
    <rPh sb="12" eb="14">
      <t>タイオウ</t>
    </rPh>
    <rPh sb="18" eb="20">
      <t>テキセツ</t>
    </rPh>
    <rPh sb="26" eb="28">
      <t>カクホ</t>
    </rPh>
    <phoneticPr fontId="1"/>
  </si>
  <si>
    <t>利用者の心身の状況等の情報を蓄積し、利用者からの通報を受けた際に瞬時にそれらの情報が把握できるものであるか。</t>
    <rPh sb="0" eb="3">
      <t>リヨウシャ</t>
    </rPh>
    <rPh sb="4" eb="6">
      <t>シンシン</t>
    </rPh>
    <rPh sb="7" eb="9">
      <t>ジョウキョウ</t>
    </rPh>
    <rPh sb="9" eb="10">
      <t>トウ</t>
    </rPh>
    <rPh sb="11" eb="13">
      <t>ジョウホウ</t>
    </rPh>
    <rPh sb="14" eb="16">
      <t>チクセキ</t>
    </rPh>
    <rPh sb="18" eb="21">
      <t>リヨウシャ</t>
    </rPh>
    <rPh sb="24" eb="26">
      <t>ツウホウ</t>
    </rPh>
    <rPh sb="27" eb="28">
      <t>ウ</t>
    </rPh>
    <rPh sb="30" eb="31">
      <t>サイ</t>
    </rPh>
    <rPh sb="32" eb="34">
      <t>シュンジ</t>
    </rPh>
    <rPh sb="39" eb="41">
      <t>ジョウホウ</t>
    </rPh>
    <rPh sb="42" eb="44">
      <t>ハアク</t>
    </rPh>
    <phoneticPr fontId="1"/>
  </si>
  <si>
    <t>利用申込の受付、相談等に対応する適切なスペースを確保しているか。</t>
    <rPh sb="0" eb="2">
      <t>リヨウ</t>
    </rPh>
    <rPh sb="2" eb="4">
      <t>モウシコ</t>
    </rPh>
    <rPh sb="5" eb="7">
      <t>ウケツ</t>
    </rPh>
    <rPh sb="8" eb="10">
      <t>ソウダン</t>
    </rPh>
    <rPh sb="10" eb="11">
      <t>トウ</t>
    </rPh>
    <rPh sb="12" eb="14">
      <t>タイオウ</t>
    </rPh>
    <rPh sb="16" eb="18">
      <t>テキセツ</t>
    </rPh>
    <rPh sb="24" eb="26">
      <t>カクホ</t>
    </rPh>
    <phoneticPr fontId="1"/>
  </si>
  <si>
    <t>利用者及び介護従業者が一堂に会するのに充分な広さを確保しているか。</t>
    <rPh sb="0" eb="3">
      <t>リヨウシャ</t>
    </rPh>
    <rPh sb="3" eb="4">
      <t>オヨ</t>
    </rPh>
    <rPh sb="5" eb="7">
      <t>カイゴ</t>
    </rPh>
    <rPh sb="7" eb="9">
      <t>ジュウギョウ</t>
    </rPh>
    <rPh sb="9" eb="10">
      <t>シャ</t>
    </rPh>
    <rPh sb="11" eb="13">
      <t>イチドウ</t>
    </rPh>
    <rPh sb="14" eb="15">
      <t>カイ</t>
    </rPh>
    <rPh sb="19" eb="21">
      <t>ジュウブン</t>
    </rPh>
    <rPh sb="22" eb="23">
      <t>ヒロ</t>
    </rPh>
    <rPh sb="25" eb="27">
      <t>カクホ</t>
    </rPh>
    <phoneticPr fontId="1"/>
  </si>
  <si>
    <t>プライバシーの保護に配慮し、介護を行える適当な広さであるか。</t>
    <rPh sb="7" eb="9">
      <t>ホゴ</t>
    </rPh>
    <rPh sb="10" eb="12">
      <t>ハイリョ</t>
    </rPh>
    <rPh sb="14" eb="16">
      <t>カイゴ</t>
    </rPh>
    <rPh sb="17" eb="18">
      <t>オコナ</t>
    </rPh>
    <rPh sb="20" eb="22">
      <t>テキトウ</t>
    </rPh>
    <rPh sb="22" eb="23">
      <t>テキトウ</t>
    </rPh>
    <rPh sb="23" eb="24">
      <t>ヒロ</t>
    </rPh>
    <phoneticPr fontId="1"/>
  </si>
  <si>
    <t>利用者を診療するために必要な医薬品及び医療機器を備えるほか、必要に応じて臨床検査設備を設けているか。</t>
    <rPh sb="0" eb="3">
      <t>リヨウシャ</t>
    </rPh>
    <rPh sb="4" eb="6">
      <t>シンリョウ</t>
    </rPh>
    <rPh sb="11" eb="13">
      <t>ヒツヨウ</t>
    </rPh>
    <rPh sb="14" eb="17">
      <t>イヤクヒン</t>
    </rPh>
    <rPh sb="17" eb="18">
      <t>オヨ</t>
    </rPh>
    <rPh sb="19" eb="21">
      <t>イリョウ</t>
    </rPh>
    <rPh sb="21" eb="23">
      <t>キキ</t>
    </rPh>
    <rPh sb="24" eb="25">
      <t>ソナ</t>
    </rPh>
    <rPh sb="30" eb="32">
      <t>ヒツヨウ</t>
    </rPh>
    <rPh sb="33" eb="34">
      <t>オウ</t>
    </rPh>
    <rPh sb="36" eb="38">
      <t>リンショウ</t>
    </rPh>
    <rPh sb="38" eb="40">
      <t>ケンサ</t>
    </rPh>
    <rPh sb="40" eb="42">
      <t>セツビ</t>
    </rPh>
    <rPh sb="43" eb="44">
      <t>モウ</t>
    </rPh>
    <phoneticPr fontId="1"/>
  </si>
  <si>
    <t>医務室（単独型の場合必須）</t>
    <rPh sb="0" eb="3">
      <t>イムシツ</t>
    </rPh>
    <rPh sb="4" eb="7">
      <t>タンドクガタ</t>
    </rPh>
    <rPh sb="8" eb="10">
      <t>バアイ</t>
    </rPh>
    <rPh sb="10" eb="12">
      <t>ヒッス</t>
    </rPh>
    <phoneticPr fontId="1"/>
  </si>
  <si>
    <t>医務室（サテライト型施設以外必須）</t>
    <rPh sb="0" eb="3">
      <t>イムシツ</t>
    </rPh>
    <rPh sb="9" eb="10">
      <t>ガタ</t>
    </rPh>
    <rPh sb="10" eb="12">
      <t>シセツ</t>
    </rPh>
    <rPh sb="12" eb="14">
      <t>イガイ</t>
    </rPh>
    <rPh sb="14" eb="16">
      <t>ヒッス</t>
    </rPh>
    <phoneticPr fontId="1"/>
  </si>
  <si>
    <t>入所者が入浴するのに適したものとなっているか。</t>
    <rPh sb="0" eb="2">
      <t>ニュウショ</t>
    </rPh>
    <rPh sb="2" eb="3">
      <t>シャ</t>
    </rPh>
    <rPh sb="4" eb="6">
      <t>ニュウヨク</t>
    </rPh>
    <rPh sb="10" eb="11">
      <t>テキ</t>
    </rPh>
    <phoneticPr fontId="1"/>
  </si>
  <si>
    <t>入所者が使用するのに適したものとなっているか。</t>
    <rPh sb="0" eb="3">
      <t>ニュウショシャ</t>
    </rPh>
    <rPh sb="4" eb="6">
      <t>シヨウ</t>
    </rPh>
    <rPh sb="10" eb="11">
      <t>テキ</t>
    </rPh>
    <phoneticPr fontId="1"/>
  </si>
  <si>
    <t>入所者を診療するために必要な医薬品及び医療機器を備えるほか、必要に応じて臨床検査設備を設けているか。</t>
    <rPh sb="0" eb="3">
      <t>ニュウショシャ</t>
    </rPh>
    <rPh sb="4" eb="6">
      <t>シンリョウ</t>
    </rPh>
    <rPh sb="11" eb="13">
      <t>ヒツヨウ</t>
    </rPh>
    <rPh sb="14" eb="17">
      <t>イヤクヒン</t>
    </rPh>
    <rPh sb="17" eb="18">
      <t>オヨ</t>
    </rPh>
    <rPh sb="19" eb="21">
      <t>イリョウ</t>
    </rPh>
    <rPh sb="21" eb="23">
      <t>キキ</t>
    </rPh>
    <rPh sb="24" eb="25">
      <t>ソナ</t>
    </rPh>
    <rPh sb="30" eb="32">
      <t>ヒツヨウ</t>
    </rPh>
    <rPh sb="33" eb="34">
      <t>オウ</t>
    </rPh>
    <rPh sb="36" eb="38">
      <t>リンショウ</t>
    </rPh>
    <rPh sb="38" eb="40">
      <t>ケンサ</t>
    </rPh>
    <rPh sb="40" eb="42">
      <t>セツビ</t>
    </rPh>
    <rPh sb="43" eb="44">
      <t>モウ</t>
    </rPh>
    <phoneticPr fontId="1"/>
  </si>
  <si>
    <t>食堂及び機能訓練室</t>
    <rPh sb="0" eb="2">
      <t>ショクドウ</t>
    </rPh>
    <rPh sb="2" eb="3">
      <t>オヨ</t>
    </rPh>
    <rPh sb="4" eb="6">
      <t>キノウ</t>
    </rPh>
    <rPh sb="6" eb="8">
      <t>クンレン</t>
    </rPh>
    <rPh sb="8" eb="9">
      <t>シツ</t>
    </rPh>
    <phoneticPr fontId="1"/>
  </si>
  <si>
    <t>食事の提供及び機能訓練を行う場合に支障が無い広さを確保しているか。</t>
    <rPh sb="0" eb="2">
      <t>ショクジ</t>
    </rPh>
    <rPh sb="3" eb="5">
      <t>テイキョウ</t>
    </rPh>
    <rPh sb="5" eb="6">
      <t>オヨ</t>
    </rPh>
    <rPh sb="7" eb="9">
      <t>キノウ</t>
    </rPh>
    <rPh sb="9" eb="11">
      <t>クンレン</t>
    </rPh>
    <rPh sb="12" eb="13">
      <t>オコナ</t>
    </rPh>
    <rPh sb="14" eb="16">
      <t>バアイ</t>
    </rPh>
    <rPh sb="17" eb="19">
      <t>シショウ</t>
    </rPh>
    <rPh sb="20" eb="21">
      <t>ナ</t>
    </rPh>
    <rPh sb="22" eb="23">
      <t>ヒロ</t>
    </rPh>
    <rPh sb="25" eb="27">
      <t>カクホ</t>
    </rPh>
    <phoneticPr fontId="1"/>
  </si>
  <si>
    <t>ブザー又はこれに代わる設備を設けるとともに、入所者が使用するのに適したものとなっているか。</t>
    <rPh sb="3" eb="4">
      <t>マタ</t>
    </rPh>
    <rPh sb="8" eb="9">
      <t>カ</t>
    </rPh>
    <rPh sb="11" eb="13">
      <t>セツビ</t>
    </rPh>
    <rPh sb="14" eb="15">
      <t>モウ</t>
    </rPh>
    <rPh sb="22" eb="24">
      <t>ニュウショ</t>
    </rPh>
    <rPh sb="24" eb="25">
      <t>シャ</t>
    </rPh>
    <rPh sb="26" eb="28">
      <t>シヨウ</t>
    </rPh>
    <rPh sb="32" eb="33">
      <t>テキ</t>
    </rPh>
    <phoneticPr fontId="1"/>
  </si>
  <si>
    <t>入所者が入浴するのに適したものとなっているか。</t>
    <rPh sb="0" eb="3">
      <t>ニュウショシャ</t>
    </rPh>
    <rPh sb="4" eb="6">
      <t>ニュウヨク</t>
    </rPh>
    <rPh sb="10" eb="11">
      <t>テキ</t>
    </rPh>
    <phoneticPr fontId="1"/>
  </si>
  <si>
    <t>医師が診察を行うのに適切なものであるか。</t>
    <rPh sb="0" eb="2">
      <t>イシ</t>
    </rPh>
    <rPh sb="3" eb="5">
      <t>シンサツ</t>
    </rPh>
    <rPh sb="6" eb="7">
      <t>オコナ</t>
    </rPh>
    <rPh sb="10" eb="12">
      <t>テキセツ</t>
    </rPh>
    <phoneticPr fontId="1"/>
  </si>
  <si>
    <t>食器、調理器具等を消毒する設備、食器、食品等を清潔に保管する設備並びに防虫及び防鼠の設備を設けているか。</t>
    <rPh sb="0" eb="2">
      <t>ショッキ</t>
    </rPh>
    <rPh sb="3" eb="5">
      <t>チョウリ</t>
    </rPh>
    <rPh sb="5" eb="7">
      <t>キグ</t>
    </rPh>
    <rPh sb="7" eb="8">
      <t>トウ</t>
    </rPh>
    <rPh sb="9" eb="11">
      <t>ショウドク</t>
    </rPh>
    <rPh sb="13" eb="15">
      <t>セツビ</t>
    </rPh>
    <rPh sb="16" eb="18">
      <t>ショッキ</t>
    </rPh>
    <rPh sb="19" eb="21">
      <t>ショクヒン</t>
    </rPh>
    <rPh sb="21" eb="22">
      <t>トウ</t>
    </rPh>
    <rPh sb="23" eb="25">
      <t>セイケツ</t>
    </rPh>
    <rPh sb="26" eb="28">
      <t>ホカン</t>
    </rPh>
    <rPh sb="30" eb="32">
      <t>セツビ</t>
    </rPh>
    <rPh sb="32" eb="33">
      <t>ナラ</t>
    </rPh>
    <rPh sb="35" eb="37">
      <t>ボウチュウ</t>
    </rPh>
    <rPh sb="36" eb="37">
      <t>ムシ</t>
    </rPh>
    <rPh sb="37" eb="38">
      <t>オヨ</t>
    </rPh>
    <rPh sb="39" eb="41">
      <t>ボウソ</t>
    </rPh>
    <rPh sb="42" eb="44">
      <t>セツビ</t>
    </rPh>
    <rPh sb="45" eb="46">
      <t>モウ</t>
    </rPh>
    <phoneticPr fontId="1"/>
  </si>
  <si>
    <t>他の設備と区別された一定のスペースを有しているか。</t>
    <rPh sb="0" eb="1">
      <t>ホカ</t>
    </rPh>
    <rPh sb="2" eb="4">
      <t>セツビ</t>
    </rPh>
    <rPh sb="5" eb="7">
      <t>クベツ</t>
    </rPh>
    <rPh sb="6" eb="7">
      <t>ベツ</t>
    </rPh>
    <rPh sb="10" eb="12">
      <t>イッテイ</t>
    </rPh>
    <rPh sb="18" eb="19">
      <t>ユウ</t>
    </rPh>
    <phoneticPr fontId="1"/>
  </si>
  <si>
    <t>通所介護</t>
    <rPh sb="0" eb="2">
      <t>ツウショ</t>
    </rPh>
    <rPh sb="2" eb="4">
      <t>カイゴ</t>
    </rPh>
    <phoneticPr fontId="1"/>
  </si>
  <si>
    <t>（介護予防）通所リハビリテーション</t>
    <rPh sb="1" eb="3">
      <t>カイゴ</t>
    </rPh>
    <rPh sb="3" eb="5">
      <t>ヨボウ</t>
    </rPh>
    <rPh sb="6" eb="8">
      <t>ツウショ</t>
    </rPh>
    <phoneticPr fontId="1"/>
  </si>
  <si>
    <t>（介護予防）短期入所療養介護</t>
    <rPh sb="1" eb="3">
      <t>カイゴ</t>
    </rPh>
    <rPh sb="3" eb="5">
      <t>ヨボウ</t>
    </rPh>
    <rPh sb="6" eb="8">
      <t>タンキ</t>
    </rPh>
    <rPh sb="8" eb="10">
      <t>ニュウショ</t>
    </rPh>
    <rPh sb="10" eb="12">
      <t>リョウヨウ</t>
    </rPh>
    <rPh sb="12" eb="14">
      <t>カイゴ</t>
    </rPh>
    <phoneticPr fontId="1"/>
  </si>
  <si>
    <t>（介護予防）特定施設入居者生活介護</t>
    <rPh sb="1" eb="5">
      <t>カイゴヨボウ</t>
    </rPh>
    <rPh sb="6" eb="8">
      <t>トクテイ</t>
    </rPh>
    <rPh sb="8" eb="10">
      <t>シセツ</t>
    </rPh>
    <rPh sb="10" eb="17">
      <t>ニュウキョシャセイカツカイゴ</t>
    </rPh>
    <phoneticPr fontId="1"/>
  </si>
  <si>
    <t>（介護予防）福祉用具貸与</t>
    <rPh sb="1" eb="3">
      <t>カイゴ</t>
    </rPh>
    <rPh sb="3" eb="5">
      <t>ヨボウ</t>
    </rPh>
    <rPh sb="6" eb="8">
      <t>フクシ</t>
    </rPh>
    <rPh sb="8" eb="10">
      <t>ヨウグ</t>
    </rPh>
    <rPh sb="10" eb="12">
      <t>タイヨ</t>
    </rPh>
    <phoneticPr fontId="1"/>
  </si>
  <si>
    <t>特定（介護予防）福祉用具販売</t>
    <rPh sb="0" eb="2">
      <t>トクテイ</t>
    </rPh>
    <rPh sb="3" eb="7">
      <t>カイゴヨボウ</t>
    </rPh>
    <rPh sb="8" eb="12">
      <t>フクシヨウグ</t>
    </rPh>
    <rPh sb="12" eb="14">
      <t>ハンバイ</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</si>
  <si>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</si>
  <si>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</si>
  <si>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地域密着型通所介護</t>
    <rPh sb="0" eb="2">
      <t>チイキ</t>
    </rPh>
    <rPh sb="2" eb="5">
      <t>ミッチャクガタ</t>
    </rPh>
    <rPh sb="5" eb="9">
      <t>ツウショカイゴ</t>
    </rPh>
    <phoneticPr fontId="1"/>
  </si>
  <si>
    <t>（介護予防）認知症対応型通所介護</t>
    <rPh sb="1" eb="5">
      <t>カイゴヨボウ</t>
    </rPh>
    <rPh sb="6" eb="9">
      <t>ニンチショウ</t>
    </rPh>
    <rPh sb="9" eb="12">
      <t>タイオウガタ</t>
    </rPh>
    <rPh sb="12" eb="14">
      <t>ツウショ</t>
    </rPh>
    <rPh sb="14" eb="16">
      <t>カイゴ</t>
    </rPh>
    <phoneticPr fontId="1"/>
  </si>
  <si>
    <t>（介護予防）小規模多機能型居宅介護</t>
    <rPh sb="1" eb="5">
      <t>カイゴヨボウ</t>
    </rPh>
    <rPh sb="6" eb="17">
      <t>ショウキボタキノウガタキョタクカイゴ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</si>
  <si>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</si>
  <si>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16">
      <t>トクテイシセツニュウキョシャセイカツカイゴ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</si>
  <si>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</si>
  <si>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看護小規模多機能型居宅介護</t>
    <rPh sb="0" eb="2">
      <t>カンゴ</t>
    </rPh>
    <rPh sb="2" eb="5">
      <t>ショウキボ</t>
    </rPh>
    <rPh sb="5" eb="9">
      <t>タキノウガタ</t>
    </rPh>
    <rPh sb="9" eb="11">
      <t>キョタク</t>
    </rPh>
    <rPh sb="11" eb="13">
      <t>カイゴ</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</si>
  <si>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</si>
  <si>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</si>
  <si>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（介護予防）訪問入浴介護</t>
    <rPh sb="1" eb="3">
      <t>カイゴ</t>
    </rPh>
    <rPh sb="3" eb="5">
      <t>ヨボウ</t>
    </rPh>
    <rPh sb="6" eb="8">
      <t>ホウモン</t>
    </rPh>
    <rPh sb="8" eb="10">
      <t>ニュウヨク</t>
    </rPh>
    <rPh sb="10" eb="12">
      <t>カイゴ</t>
    </rPh>
    <phoneticPr fontId="1"/>
  </si>
  <si>
    <t>医師が診察を行う施設を有しているか。</t>
    <rPh sb="0" eb="2">
      <t>イシ</t>
    </rPh>
    <rPh sb="3" eb="5">
      <t>シンサツ</t>
    </rPh>
    <rPh sb="6" eb="7">
      <t>オコナ</t>
    </rPh>
    <rPh sb="8" eb="10">
      <t>シセツ</t>
    </rPh>
    <rPh sb="11" eb="12">
      <t>ユウ</t>
    </rPh>
    <phoneticPr fontId="1"/>
  </si>
  <si>
    <t>喀痰、血液、尿、糞便等について通常行われる臨床検査を行うことができる施設（臨床検査施設）を有しているか。</t>
    <rPh sb="0" eb="2">
      <t>カクタン</t>
    </rPh>
    <rPh sb="3" eb="5">
      <t>ケツエキ</t>
    </rPh>
    <rPh sb="6" eb="7">
      <t>ニョウ</t>
    </rPh>
    <rPh sb="8" eb="10">
      <t>フンベン</t>
    </rPh>
    <rPh sb="10" eb="11">
      <t>トウ</t>
    </rPh>
    <rPh sb="15" eb="17">
      <t>ツウジョウ</t>
    </rPh>
    <rPh sb="17" eb="18">
      <t>オコナ</t>
    </rPh>
    <rPh sb="21" eb="23">
      <t>リンショウ</t>
    </rPh>
    <rPh sb="23" eb="25">
      <t>ケンサ</t>
    </rPh>
    <rPh sb="26" eb="27">
      <t>オコナ</t>
    </rPh>
    <rPh sb="34" eb="36">
      <t>シセツ</t>
    </rPh>
    <rPh sb="37" eb="39">
      <t>リンショウ</t>
    </rPh>
    <rPh sb="39" eb="41">
      <t>ケンサ</t>
    </rPh>
    <rPh sb="41" eb="43">
      <t>シセツ</t>
    </rPh>
    <rPh sb="45" eb="46">
      <t>ユウ</t>
    </rPh>
    <phoneticPr fontId="1"/>
  </si>
  <si>
    <t>調剤を行う施設を有しているか。</t>
    <rPh sb="0" eb="2">
      <t>チョウザイ</t>
    </rPh>
    <rPh sb="3" eb="4">
      <t>オコナ</t>
    </rPh>
    <rPh sb="5" eb="7">
      <t>シセツ</t>
    </rPh>
    <rPh sb="8" eb="9">
      <t>ユウ</t>
    </rPh>
    <phoneticPr fontId="1"/>
  </si>
  <si>
    <t>身体の不自由な者が利用するのに適したものであるか。</t>
    <rPh sb="0" eb="2">
      <t>カラダ</t>
    </rPh>
    <rPh sb="3" eb="6">
      <t>フジユウ</t>
    </rPh>
    <rPh sb="7" eb="8">
      <t>モノ</t>
    </rPh>
    <rPh sb="9" eb="11">
      <t>リヨウ</t>
    </rPh>
    <rPh sb="15" eb="16">
      <t>テキ</t>
    </rPh>
    <phoneticPr fontId="1"/>
  </si>
  <si>
    <t>傾斜は緩やかにするとともに、手すりを設けているか。</t>
    <rPh sb="0" eb="2">
      <t>ケイシャ</t>
    </rPh>
    <rPh sb="3" eb="4">
      <t>ユル</t>
    </rPh>
    <rPh sb="14" eb="15">
      <t>テ</t>
    </rPh>
    <rPh sb="18" eb="19">
      <t>モウ</t>
    </rPh>
    <phoneticPr fontId="1"/>
  </si>
  <si>
    <t>食堂及び機能訓練室</t>
    <phoneticPr fontId="1"/>
  </si>
  <si>
    <t>狭隘な部屋を多数設置することにより面積を確保していないか。</t>
  </si>
  <si>
    <t>狭隘な部屋を多数設置することにより面積を確保していないか。</t>
    <phoneticPr fontId="1"/>
  </si>
  <si>
    <t>レクリエーション・ルーム</t>
  </si>
  <si>
    <t>以下、委託等により、保管又は消毒を他の事業者に行わせていない場合に確認が必要な項目</t>
  </si>
  <si>
    <t>以下、委託等により、保管又は消毒を他の事業者に行わせていない場合に確認が必要な項目</t>
    <phoneticPr fontId="1"/>
  </si>
  <si>
    <t>エレベーター</t>
  </si>
  <si>
    <t>指定通所リハビリテーションを行うためのスペース</t>
    <rPh sb="0" eb="4">
      <t>シテイツウショ</t>
    </rPh>
    <rPh sb="14" eb="15">
      <t>オコナ</t>
    </rPh>
    <phoneticPr fontId="1"/>
  </si>
  <si>
    <t>指定通所リハビリテーションを行うために必要な専用の機械及び器具を備えているか。</t>
    <rPh sb="0" eb="2">
      <t>シテイ</t>
    </rPh>
    <rPh sb="2" eb="4">
      <t>ツウショ</t>
    </rPh>
    <rPh sb="14" eb="15">
      <t>オコナ</t>
    </rPh>
    <rPh sb="19" eb="21">
      <t>ヒツヨウ</t>
    </rPh>
    <rPh sb="22" eb="24">
      <t>センヨウ</t>
    </rPh>
    <rPh sb="25" eb="27">
      <t>キカイ</t>
    </rPh>
    <rPh sb="27" eb="28">
      <t>オヨ</t>
    </rPh>
    <rPh sb="29" eb="31">
      <t>キグ</t>
    </rPh>
    <rPh sb="32" eb="33">
      <t>ソナ</t>
    </rPh>
    <phoneticPr fontId="1"/>
  </si>
  <si>
    <t>設備の種類によっては、設備基準上適合すべき項目が複数ある場合があります。</t>
    <rPh sb="0" eb="2">
      <t>セツビ</t>
    </rPh>
    <rPh sb="3" eb="5">
      <t>シュルイ</t>
    </rPh>
    <rPh sb="11" eb="13">
      <t>セツビ</t>
    </rPh>
    <rPh sb="13" eb="15">
      <t>キジュン</t>
    </rPh>
    <rPh sb="15" eb="16">
      <t>ジョウ</t>
    </rPh>
    <rPh sb="16" eb="18">
      <t>テキゴウ</t>
    </rPh>
    <rPh sb="21" eb="23">
      <t>コウモク</t>
    </rPh>
    <rPh sb="24" eb="26">
      <t>フクスウ</t>
    </rPh>
    <rPh sb="28" eb="30">
      <t>バアイ</t>
    </rPh>
    <phoneticPr fontId="1"/>
  </si>
  <si>
    <t>）</t>
    <phoneticPr fontId="1"/>
  </si>
  <si>
    <t>食事の提供及び機能訓練を行う際に支障が無い広さを確保しているか。</t>
    <rPh sb="0" eb="2">
      <t>ショクジ</t>
    </rPh>
    <rPh sb="3" eb="5">
      <t>テイキョウ</t>
    </rPh>
    <rPh sb="5" eb="6">
      <t>オヨ</t>
    </rPh>
    <rPh sb="7" eb="9">
      <t>キノウ</t>
    </rPh>
    <rPh sb="9" eb="11">
      <t>クンレン</t>
    </rPh>
    <rPh sb="12" eb="13">
      <t>オコナ</t>
    </rPh>
    <rPh sb="14" eb="15">
      <t>サイ</t>
    </rPh>
    <rPh sb="16" eb="18">
      <t>シショウ</t>
    </rPh>
    <rPh sb="19" eb="20">
      <t>ナ</t>
    </rPh>
    <rPh sb="21" eb="22">
      <t>ヒロ</t>
    </rPh>
    <rPh sb="24" eb="26">
      <t>カクホ</t>
    </rPh>
    <phoneticPr fontId="1"/>
  </si>
  <si>
    <t>利用者の心身の状況等の情報を蓄積し、利用者からの通報を受けた際に瞬時にそれらの情報が把握できるものであるか。
必要に応じてオペレーターに携帯させることができる機器であるか。</t>
    <rPh sb="0" eb="3">
      <t>リヨウシャ</t>
    </rPh>
    <rPh sb="4" eb="6">
      <t>シンシン</t>
    </rPh>
    <rPh sb="7" eb="9">
      <t>ジョウキョウ</t>
    </rPh>
    <rPh sb="9" eb="10">
      <t>トウ</t>
    </rPh>
    <rPh sb="11" eb="13">
      <t>ジョウホウ</t>
    </rPh>
    <rPh sb="14" eb="16">
      <t>チクセキ</t>
    </rPh>
    <rPh sb="18" eb="21">
      <t>リヨウシャ</t>
    </rPh>
    <rPh sb="24" eb="26">
      <t>ツウホウ</t>
    </rPh>
    <rPh sb="27" eb="28">
      <t>ウ</t>
    </rPh>
    <rPh sb="30" eb="31">
      <t>サイ</t>
    </rPh>
    <rPh sb="32" eb="34">
      <t>シュンジ</t>
    </rPh>
    <rPh sb="39" eb="41">
      <t>ジョウホウ</t>
    </rPh>
    <rPh sb="42" eb="44">
      <t>ハアク</t>
    </rPh>
    <rPh sb="55" eb="57">
      <t>ヒツヨウ</t>
    </rPh>
    <rPh sb="58" eb="59">
      <t>オウ</t>
    </rPh>
    <rPh sb="68" eb="70">
      <t>ケイタイ</t>
    </rPh>
    <rPh sb="79" eb="81">
      <t>キキ</t>
    </rPh>
    <phoneticPr fontId="1"/>
  </si>
  <si>
    <t>利用者の心身の状況等の情報を蓄積し、利用者からの通報を受けた際に瞬時にそれらの情報が把握できるものであるか。
必要に応じてオペレーターに携帯させることができる機器であるか。</t>
    <phoneticPr fontId="1"/>
  </si>
  <si>
    <t>診察の用に供するエックス線装置（定格出力の管電圧（波高値とする。）が10キロボルト以上であり、かつ、その有するエネルギーが1メガ電子ボルト未満のものに限る）を有しているか。</t>
    <rPh sb="0" eb="2">
      <t>シンサツ</t>
    </rPh>
    <rPh sb="3" eb="4">
      <t>ヨウ</t>
    </rPh>
    <rPh sb="5" eb="6">
      <t>キョウ</t>
    </rPh>
    <rPh sb="12" eb="13">
      <t>セン</t>
    </rPh>
    <rPh sb="13" eb="15">
      <t>ソウチ</t>
    </rPh>
    <rPh sb="16" eb="18">
      <t>テイカク</t>
    </rPh>
    <rPh sb="18" eb="20">
      <t>シュツリョク</t>
    </rPh>
    <rPh sb="21" eb="24">
      <t>カンデンアツ</t>
    </rPh>
    <rPh sb="25" eb="26">
      <t>ハ</t>
    </rPh>
    <rPh sb="26" eb="28">
      <t>コウチ</t>
    </rPh>
    <rPh sb="41" eb="43">
      <t>イジョウ</t>
    </rPh>
    <rPh sb="52" eb="53">
      <t>ユウ</t>
    </rPh>
    <rPh sb="64" eb="66">
      <t>デンシ</t>
    </rPh>
    <rPh sb="69" eb="71">
      <t>ミマン</t>
    </rPh>
    <rPh sb="75" eb="76">
      <t>カギ</t>
    </rPh>
    <rPh sb="79" eb="80">
      <t>ユウ</t>
    </rPh>
    <phoneticPr fontId="1"/>
  </si>
  <si>
    <t>面談室</t>
    <rPh sb="0" eb="3">
      <t>メンダンシツ</t>
    </rPh>
    <phoneticPr fontId="1"/>
  </si>
  <si>
    <t>看護職員室</t>
    <rPh sb="0" eb="2">
      <t>カンゴ</t>
    </rPh>
    <rPh sb="2" eb="4">
      <t>ショクイン</t>
    </rPh>
    <rPh sb="4" eb="5">
      <t>シツ</t>
    </rPh>
    <phoneticPr fontId="1"/>
  </si>
  <si>
    <t>洗濯室又は洗濯場</t>
    <rPh sb="0" eb="2">
      <t>センタク</t>
    </rPh>
    <rPh sb="2" eb="3">
      <t>シツ</t>
    </rPh>
    <rPh sb="3" eb="4">
      <t>マタ</t>
    </rPh>
    <rPh sb="5" eb="7">
      <t>センタク</t>
    </rPh>
    <rPh sb="7" eb="8">
      <t>ジョウ</t>
    </rPh>
    <phoneticPr fontId="1"/>
  </si>
  <si>
    <t>介護材料室</t>
    <rPh sb="0" eb="2">
      <t>カイゴ</t>
    </rPh>
    <rPh sb="2" eb="4">
      <t>ザイリョウ</t>
    </rPh>
    <rPh sb="4" eb="5">
      <t>シツ</t>
    </rPh>
    <phoneticPr fontId="1"/>
  </si>
  <si>
    <t>幅は1.8メートル以上であるか。（中廊下は2.7メートル以上）</t>
    <rPh sb="0" eb="1">
      <t>ハバ</t>
    </rPh>
    <rPh sb="9" eb="11">
      <t>イジョウ</t>
    </rPh>
    <rPh sb="17" eb="18">
      <t>ナカ</t>
    </rPh>
    <rPh sb="18" eb="20">
      <t>ロウカ</t>
    </rPh>
    <rPh sb="28" eb="30">
      <t>イジョウ</t>
    </rPh>
    <phoneticPr fontId="1"/>
  </si>
  <si>
    <t>洗面所</t>
    <rPh sb="0" eb="2">
      <t>センメン</t>
    </rPh>
    <rPh sb="2" eb="3">
      <t>ショ</t>
    </rPh>
    <phoneticPr fontId="1"/>
  </si>
  <si>
    <t>療養室のある階ごとに設けているか。</t>
    <rPh sb="0" eb="3">
      <t>リョウヨウシツ</t>
    </rPh>
    <rPh sb="6" eb="7">
      <t>カイ</t>
    </rPh>
    <rPh sb="10" eb="11">
      <t>モウ</t>
    </rPh>
    <phoneticPr fontId="1"/>
  </si>
  <si>
    <t>サービス・ステーション</t>
    <phoneticPr fontId="1"/>
  </si>
  <si>
    <t>看護・介護職員が入所者のニーズに適切に応じられるよう、療養室のある階ごとに療養室に近接して設けているか。</t>
    <rPh sb="0" eb="2">
      <t>カンゴ</t>
    </rPh>
    <rPh sb="3" eb="5">
      <t>カイゴ</t>
    </rPh>
    <rPh sb="5" eb="7">
      <t>ショクイン</t>
    </rPh>
    <rPh sb="8" eb="11">
      <t>ニュウショシャ</t>
    </rPh>
    <rPh sb="16" eb="18">
      <t>テキセツ</t>
    </rPh>
    <rPh sb="19" eb="20">
      <t>オウ</t>
    </rPh>
    <rPh sb="27" eb="29">
      <t>リョウヨウ</t>
    </rPh>
    <rPh sb="29" eb="30">
      <t>シツ</t>
    </rPh>
    <rPh sb="33" eb="34">
      <t>カイ</t>
    </rPh>
    <rPh sb="37" eb="40">
      <t>リョウヨウシツ</t>
    </rPh>
    <rPh sb="41" eb="43">
      <t>キンセツ</t>
    </rPh>
    <rPh sb="45" eb="46">
      <t>モウ</t>
    </rPh>
    <phoneticPr fontId="1"/>
  </si>
  <si>
    <t>台所</t>
    <rPh sb="0" eb="2">
      <t>ダイドコロ</t>
    </rPh>
    <phoneticPr fontId="1"/>
  </si>
  <si>
    <t>必要な設備及び備品等を備えているか。</t>
    <rPh sb="0" eb="2">
      <t>ヒツヨウ</t>
    </rPh>
    <rPh sb="3" eb="5">
      <t>セツビ</t>
    </rPh>
    <rPh sb="5" eb="6">
      <t>オヨ</t>
    </rPh>
    <rPh sb="7" eb="9">
      <t>ビヒン</t>
    </rPh>
    <rPh sb="9" eb="10">
      <t>トウ</t>
    </rPh>
    <rPh sb="11" eb="12">
      <t>ソナ</t>
    </rPh>
    <phoneticPr fontId="1"/>
  </si>
  <si>
    <t>利用者が日常生活を営む上で必要な設備を設けているか。</t>
    <rPh sb="0" eb="3">
      <t>リヨウシャ</t>
    </rPh>
    <rPh sb="4" eb="6">
      <t>ニチジョウ</t>
    </rPh>
    <rPh sb="6" eb="8">
      <t>セイカツ</t>
    </rPh>
    <rPh sb="9" eb="10">
      <t>イトナ</t>
    </rPh>
    <rPh sb="11" eb="12">
      <t>ウエ</t>
    </rPh>
    <rPh sb="13" eb="15">
      <t>ヒツヨウ</t>
    </rPh>
    <rPh sb="16" eb="18">
      <t>セツビ</t>
    </rPh>
    <rPh sb="19" eb="20">
      <t>モウ</t>
    </rPh>
    <phoneticPr fontId="1"/>
  </si>
  <si>
    <t>洗面所</t>
    <rPh sb="0" eb="3">
      <t>センメンジョ</t>
    </rPh>
    <phoneticPr fontId="1"/>
  </si>
  <si>
    <t>身体の不自由な者が利用するのに適したものとなっているか。</t>
    <rPh sb="0" eb="2">
      <t>シンタイ</t>
    </rPh>
    <rPh sb="3" eb="6">
      <t>フジユウ</t>
    </rPh>
    <rPh sb="7" eb="8">
      <t>モノ</t>
    </rPh>
    <rPh sb="9" eb="11">
      <t>リヨウ</t>
    </rPh>
    <rPh sb="15" eb="16">
      <t>テキ</t>
    </rPh>
    <phoneticPr fontId="1"/>
  </si>
  <si>
    <t xml:space="preserve">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</si>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</sst>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
      <sz val="10"/>
      <name val="ＭＳ Ｐゴシック"/>
      <family val="3"/>
      <charset val="128"/>
      <scheme val="minor"/>
    </font>
    <font>
      <b/>
      <sz val="10"/>
      <name val="ＭＳ Ｐゴシック"/>
      <family val="3"/>
      <charset val="128"/>
      <scheme val="minor"/>
    </font>
    <font>
      <b/>
      <sz val="16"/>
      <color rgb="FFFF0000"/>
      <name val="ＭＳ Ｐゴシック"/>
      <family val="3"/>
      <charset val="128"/>
      <scheme val="major"/>
    </font>
    <font>
      <b/>
      <sz val="12"/>
      <color rgb="FFFF0000"/>
      <name val="ＭＳ Ｐゴシック"/>
      <family val="3"/>
      <charset val="128"/>
      <scheme val="minor"/>
    </font>
    <font>
      <sz val="10"/>
      <color rgb="FF000000"/>
      <name val="ＭＳ Ｐゴシック"/>
      <family val="3"/>
      <charset val="128"/>
    </font>
    <font>
      <b/>
      <sz val="14"/>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s>
  <borders count="26">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131">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center" vertical="top"/>
    </xf>
    <xf numFmtId="0" fontId="6"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10" fillId="2" borderId="0" xfId="0" applyFont="1" applyFill="1" applyBorder="1" applyAlignment="1">
      <alignment horizontal="left" vertical="top"/>
    </xf>
    <xf numFmtId="0" fontId="3" fillId="2" borderId="0" xfId="0" applyFont="1" applyFill="1" applyBorder="1" applyAlignment="1">
      <alignment vertical="top" wrapText="1"/>
    </xf>
    <xf numFmtId="0" fontId="3" fillId="2" borderId="0" xfId="0" applyFont="1" applyFill="1" applyBorder="1" applyAlignment="1">
      <alignment horizontal="left" vertical="top" wrapText="1"/>
    </xf>
    <xf numFmtId="0" fontId="9" fillId="2" borderId="0" xfId="0" applyFont="1" applyFill="1" applyBorder="1" applyAlignment="1">
      <alignment vertical="center"/>
    </xf>
    <xf numFmtId="0" fontId="10" fillId="2" borderId="0" xfId="0" applyFont="1" applyFill="1" applyBorder="1" applyAlignment="1">
      <alignment vertical="center"/>
    </xf>
    <xf numFmtId="0" fontId="3" fillId="2" borderId="0" xfId="0" applyFont="1" applyFill="1" applyBorder="1" applyAlignment="1">
      <alignment horizontal="left" vertical="center" wrapText="1"/>
    </xf>
    <xf numFmtId="0" fontId="3" fillId="2" borderId="0" xfId="0" applyFont="1" applyFill="1" applyBorder="1" applyAlignment="1">
      <alignment horizontal="center" vertical="top" wrapText="1"/>
    </xf>
    <xf numFmtId="0" fontId="7" fillId="2" borderId="0" xfId="0" applyFont="1" applyFill="1" applyBorder="1" applyAlignment="1">
      <alignment horizontal="left" vertical="top"/>
    </xf>
    <xf numFmtId="0" fontId="3" fillId="2" borderId="0" xfId="0" applyFont="1" applyFill="1" applyAlignment="1">
      <alignment horizontal="left" vertical="center" wrapText="1"/>
    </xf>
    <xf numFmtId="0" fontId="1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0" fontId="13" fillId="0" borderId="0" xfId="0" applyFont="1" applyFill="1" applyBorder="1" applyAlignment="1">
      <alignment horizontal="left" vertical="top" wrapText="1"/>
    </xf>
    <xf numFmtId="0" fontId="3" fillId="0" borderId="0" xfId="0" applyFont="1" applyFill="1" applyBorder="1" applyAlignment="1">
      <alignment horizontal="left" vertical="center"/>
    </xf>
    <xf numFmtId="176" fontId="3" fillId="2" borderId="0" xfId="0" applyNumberFormat="1" applyFont="1" applyFill="1" applyBorder="1" applyAlignment="1">
      <alignment horizontal="left" vertical="center" wrapText="1"/>
    </xf>
    <xf numFmtId="0" fontId="3" fillId="2" borderId="24" xfId="0" applyFont="1" applyFill="1" applyBorder="1" applyAlignment="1">
      <alignment horizontal="left" vertical="center"/>
    </xf>
    <xf numFmtId="0" fontId="11" fillId="2" borderId="24" xfId="0" applyFont="1" applyFill="1" applyBorder="1" applyAlignment="1">
      <alignment vertical="center"/>
    </xf>
    <xf numFmtId="0" fontId="3" fillId="2" borderId="25" xfId="0" applyFont="1" applyFill="1" applyBorder="1" applyAlignment="1">
      <alignment horizontal="left" vertical="top"/>
    </xf>
    <xf numFmtId="0" fontId="3" fillId="2" borderId="25" xfId="0" applyFont="1" applyFill="1" applyBorder="1" applyAlignment="1">
      <alignment horizontal="left" vertical="center"/>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3" xfId="0" applyFont="1" applyFill="1" applyBorder="1" applyAlignment="1">
      <alignment horizontal="center" vertical="center"/>
    </xf>
    <xf numFmtId="0" fontId="7" fillId="3" borderId="7" xfId="0" applyFont="1" applyFill="1" applyBorder="1" applyAlignment="1">
      <alignment horizontal="center" vertical="center"/>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0" xfId="0" applyFont="1" applyFill="1" applyBorder="1" applyAlignment="1">
      <alignment horizontal="center" vertical="center"/>
    </xf>
    <xf numFmtId="0" fontId="3" fillId="2" borderId="6"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4"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5"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4" borderId="19" xfId="0" applyFont="1" applyFill="1" applyBorder="1" applyAlignment="1" applyProtection="1">
      <alignment horizontal="center" vertical="center" shrinkToFit="1"/>
      <protection locked="0"/>
    </xf>
    <xf numFmtId="0" fontId="3" fillId="4" borderId="20" xfId="0" applyFont="1" applyFill="1" applyBorder="1" applyAlignment="1" applyProtection="1">
      <alignment horizontal="center" vertical="center" shrinkToFit="1"/>
      <protection locked="0"/>
    </xf>
    <xf numFmtId="0" fontId="3" fillId="2" borderId="21" xfId="0" applyNumberFormat="1" applyFont="1" applyFill="1" applyBorder="1" applyAlignment="1" applyProtection="1">
      <alignment vertical="center" wrapText="1"/>
    </xf>
    <xf numFmtId="0" fontId="3" fillId="2" borderId="22" xfId="0" applyNumberFormat="1" applyFont="1" applyFill="1" applyBorder="1" applyAlignment="1" applyProtection="1">
      <alignment vertical="center" wrapText="1"/>
    </xf>
    <xf numFmtId="0" fontId="3" fillId="2" borderId="20" xfId="0" applyNumberFormat="1" applyFont="1" applyFill="1" applyBorder="1" applyAlignment="1" applyProtection="1">
      <alignment vertical="center" wrapText="1"/>
    </xf>
    <xf numFmtId="0" fontId="3" fillId="2" borderId="21" xfId="0" applyFont="1" applyFill="1" applyBorder="1" applyAlignment="1" applyProtection="1">
      <alignment vertical="center" wrapText="1"/>
    </xf>
    <xf numFmtId="0" fontId="3" fillId="2" borderId="22" xfId="0" applyFont="1" applyFill="1" applyBorder="1" applyAlignment="1" applyProtection="1">
      <alignment vertical="center" wrapText="1"/>
    </xf>
    <xf numFmtId="0" fontId="3" fillId="2" borderId="23" xfId="0" applyFont="1" applyFill="1" applyBorder="1" applyAlignment="1" applyProtection="1">
      <alignment vertical="center" wrapText="1"/>
    </xf>
    <xf numFmtId="0" fontId="3" fillId="2" borderId="1" xfId="0" applyFont="1" applyFill="1" applyBorder="1" applyAlignment="1" applyProtection="1">
      <alignment vertical="center" wrapText="1"/>
    </xf>
    <xf numFmtId="0" fontId="3" fillId="2" borderId="9" xfId="0" applyFont="1" applyFill="1" applyBorder="1" applyAlignment="1" applyProtection="1">
      <alignment vertical="center" wrapText="1"/>
    </xf>
    <xf numFmtId="0" fontId="3" fillId="2" borderId="8" xfId="0" applyFont="1" applyFill="1" applyBorder="1" applyAlignment="1" applyProtection="1">
      <alignment vertical="center" wrapText="1"/>
    </xf>
    <xf numFmtId="0" fontId="3" fillId="4" borderId="11" xfId="0" applyFont="1" applyFill="1" applyBorder="1" applyAlignment="1" applyProtection="1">
      <alignment horizontal="center" vertical="center" shrinkToFit="1"/>
      <protection locked="0"/>
    </xf>
    <xf numFmtId="0" fontId="3" fillId="4" borderId="12" xfId="0" applyFont="1" applyFill="1" applyBorder="1" applyAlignment="1" applyProtection="1">
      <alignment horizontal="center" vertical="center" shrinkToFit="1"/>
      <protection locked="0"/>
    </xf>
    <xf numFmtId="0" fontId="9" fillId="2" borderId="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3" fillId="4" borderId="5" xfId="0" applyFont="1" applyFill="1" applyBorder="1" applyAlignment="1" applyProtection="1">
      <alignment horizontal="left" vertical="center" wrapText="1"/>
      <protection locked="0"/>
    </xf>
    <xf numFmtId="0" fontId="3" fillId="4" borderId="13"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0" fontId="3" fillId="4" borderId="5" xfId="0" applyFont="1" applyFill="1" applyBorder="1" applyAlignment="1" applyProtection="1">
      <alignment horizontal="center" vertical="center" shrinkToFit="1"/>
      <protection locked="0"/>
    </xf>
    <xf numFmtId="0" fontId="3" fillId="4" borderId="13" xfId="0" applyFont="1" applyFill="1" applyBorder="1" applyAlignment="1" applyProtection="1">
      <alignment horizontal="center" vertical="center" shrinkToFit="1"/>
      <protection locked="0"/>
    </xf>
    <xf numFmtId="0" fontId="3" fillId="4" borderId="6" xfId="0" applyFont="1" applyFill="1" applyBorder="1" applyAlignment="1" applyProtection="1">
      <alignment horizontal="center" vertical="center" shrinkToFit="1"/>
      <protection locked="0"/>
    </xf>
    <xf numFmtId="0" fontId="3" fillId="2" borderId="4" xfId="0" applyFont="1" applyFill="1" applyBorder="1" applyAlignment="1" applyProtection="1">
      <alignment vertical="center" wrapText="1"/>
    </xf>
    <xf numFmtId="0" fontId="3" fillId="4" borderId="10" xfId="0" applyFont="1" applyFill="1" applyBorder="1" applyAlignment="1" applyProtection="1">
      <alignment horizontal="center" vertical="center" shrinkToFit="1"/>
      <protection locked="0"/>
    </xf>
    <xf numFmtId="0" fontId="3" fillId="4" borderId="8" xfId="0" applyFont="1" applyFill="1" applyBorder="1" applyAlignment="1" applyProtection="1">
      <alignment horizontal="center" vertical="center" shrinkToFit="1"/>
      <protection locked="0"/>
    </xf>
    <xf numFmtId="0" fontId="3" fillId="2" borderId="20" xfId="0" applyFont="1" applyFill="1" applyBorder="1" applyAlignment="1" applyProtection="1">
      <alignment vertical="center" wrapText="1"/>
    </xf>
    <xf numFmtId="0" fontId="9"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8" xfId="0" applyFont="1" applyFill="1" applyBorder="1" applyAlignment="1">
      <alignment horizontal="left" vertical="center" wrapText="1"/>
    </xf>
    <xf numFmtId="0" fontId="3" fillId="4" borderId="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shrinkToFit="1"/>
      <protection locked="0"/>
    </xf>
    <xf numFmtId="0" fontId="3" fillId="4" borderId="9" xfId="0" applyFont="1" applyFill="1" applyBorder="1" applyAlignment="1" applyProtection="1">
      <alignment horizontal="center" vertical="center" shrinkToFit="1"/>
      <protection locked="0"/>
    </xf>
    <xf numFmtId="0" fontId="3" fillId="4" borderId="4" xfId="0" applyFont="1" applyFill="1" applyBorder="1" applyAlignment="1" applyProtection="1">
      <alignment horizontal="center" vertical="center" shrinkToFit="1"/>
      <protection locked="0"/>
    </xf>
    <xf numFmtId="0" fontId="12" fillId="2" borderId="0" xfId="0" applyFont="1" applyFill="1" applyBorder="1" applyAlignment="1">
      <alignment horizontal="left" vertical="center"/>
    </xf>
    <xf numFmtId="0" fontId="3" fillId="2" borderId="0" xfId="0" applyFont="1" applyFill="1" applyBorder="1" applyAlignment="1" applyProtection="1">
      <alignment horizontal="center" vertical="center"/>
      <protection locked="0"/>
    </xf>
    <xf numFmtId="0" fontId="3" fillId="4" borderId="0" xfId="0" applyFont="1" applyFill="1" applyBorder="1" applyAlignment="1">
      <alignment horizontal="center" vertical="center"/>
    </xf>
    <xf numFmtId="0" fontId="3" fillId="2"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9" xfId="0"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2" borderId="15" xfId="0" applyFont="1" applyFill="1" applyBorder="1" applyAlignment="1">
      <alignment vertical="center" wrapText="1"/>
    </xf>
    <xf numFmtId="0" fontId="9" fillId="2" borderId="1" xfId="0" applyFont="1" applyFill="1" applyBorder="1" applyAlignment="1">
      <alignment vertical="center" wrapText="1"/>
    </xf>
    <xf numFmtId="0" fontId="9" fillId="2" borderId="9" xfId="0" applyFont="1" applyFill="1" applyBorder="1" applyAlignment="1">
      <alignment vertical="center" wrapText="1"/>
    </xf>
    <xf numFmtId="0" fontId="9"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3" fillId="2" borderId="6"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10" xfId="0" applyFont="1" applyFill="1" applyBorder="1" applyAlignment="1">
      <alignment vertical="center" shrinkToFit="1"/>
    </xf>
    <xf numFmtId="0" fontId="3" fillId="2" borderId="8" xfId="0" applyFont="1" applyFill="1" applyBorder="1" applyAlignment="1">
      <alignment vertical="center" shrinkToFit="1"/>
    </xf>
    <xf numFmtId="0" fontId="9" fillId="2" borderId="16" xfId="0" applyFont="1" applyFill="1" applyBorder="1" applyAlignment="1">
      <alignment vertical="center" wrapText="1"/>
    </xf>
    <xf numFmtId="0" fontId="9" fillId="2" borderId="17" xfId="0" applyFont="1" applyFill="1" applyBorder="1" applyAlignment="1">
      <alignment vertical="center" wrapText="1"/>
    </xf>
    <xf numFmtId="0" fontId="9" fillId="2" borderId="18" xfId="0" applyFont="1" applyFill="1" applyBorder="1" applyAlignment="1">
      <alignment vertical="center" wrapText="1"/>
    </xf>
  </cellXfs>
  <cellStyles count="1">
    <cellStyle name="標準" xfId="0" builtinId="0"/>
  </cellStyles>
  <dxfs count="6">
    <dxf>
      <numFmt numFmtId="176" formatCode=";;;"/>
      <border>
        <top/>
        <vertical/>
        <horizontal/>
      </border>
    </dxf>
    <dxf>
      <numFmt numFmtId="176" formatCode=";;;"/>
      <border>
        <top/>
        <vertical/>
        <horizontal/>
      </border>
    </dxf>
    <dxf>
      <numFmt numFmtId="176" formatCode=";;;"/>
      <border>
        <right/>
        <vertical/>
        <horizontal/>
      </border>
    </dxf>
    <dxf>
      <numFmt numFmtId="176" formatCode=";;;"/>
      <border>
        <left style="thin">
          <color auto="1"/>
        </left>
        <right style="thin">
          <color auto="1"/>
        </right>
        <vertical/>
        <horizontal/>
      </border>
    </dxf>
    <dxf>
      <fill>
        <patternFill patternType="solid">
          <bgColor theme="0"/>
        </patternFill>
      </fill>
      <border>
        <right/>
        <vertical/>
        <horizontal/>
      </border>
    </dxf>
    <dxf>
      <fill>
        <patternFill>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
  <sheetViews>
    <sheetView zoomScaleNormal="100" workbookViewId="0">
      <selection activeCell="C14" sqref="C14:H14"/>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34" t="s">
        <v>2</v>
      </c>
      <c r="D7" s="35"/>
      <c r="E7" s="35"/>
      <c r="F7" s="35"/>
      <c r="G7" s="35"/>
      <c r="H7" s="36"/>
      <c r="I7" s="34"/>
      <c r="J7" s="35"/>
      <c r="K7" s="35"/>
      <c r="L7" s="35"/>
      <c r="M7" s="35"/>
      <c r="N7" s="35"/>
      <c r="O7" s="35"/>
      <c r="P7" s="35"/>
      <c r="Q7" s="35"/>
      <c r="R7" s="35"/>
      <c r="S7" s="35"/>
      <c r="T7" s="37"/>
    </row>
    <row r="8" spans="1:20" s="4" customFormat="1" ht="24.75" customHeight="1">
      <c r="A8" s="32"/>
      <c r="B8" s="33"/>
      <c r="C8" s="34"/>
      <c r="D8" s="35"/>
      <c r="E8" s="35"/>
      <c r="F8" s="35"/>
      <c r="G8" s="35"/>
      <c r="H8" s="36"/>
      <c r="I8" s="34"/>
      <c r="J8" s="35"/>
      <c r="K8" s="35"/>
      <c r="L8" s="35"/>
      <c r="M8" s="35"/>
      <c r="N8" s="35"/>
      <c r="O8" s="35"/>
      <c r="P8" s="35"/>
      <c r="Q8" s="35"/>
      <c r="R8" s="35"/>
      <c r="S8" s="35"/>
      <c r="T8" s="37"/>
    </row>
    <row r="9" spans="1:20" s="4" customFormat="1" ht="24.75" customHeight="1">
      <c r="A9" s="32"/>
      <c r="B9" s="33"/>
      <c r="C9" s="34"/>
      <c r="D9" s="35"/>
      <c r="E9" s="35"/>
      <c r="F9" s="35"/>
      <c r="G9" s="35"/>
      <c r="H9" s="36"/>
      <c r="I9" s="34"/>
      <c r="J9" s="35"/>
      <c r="K9" s="35"/>
      <c r="L9" s="35"/>
      <c r="M9" s="35"/>
      <c r="N9" s="35"/>
      <c r="O9" s="35"/>
      <c r="P9" s="35"/>
      <c r="Q9" s="35"/>
      <c r="R9" s="35"/>
      <c r="S9" s="35"/>
      <c r="T9" s="37"/>
    </row>
    <row r="10" spans="1:20" s="4" customFormat="1" ht="24.75" customHeight="1">
      <c r="A10" s="32"/>
      <c r="B10" s="33"/>
      <c r="C10" s="34"/>
      <c r="D10" s="35"/>
      <c r="E10" s="35"/>
      <c r="F10" s="35"/>
      <c r="G10" s="35"/>
      <c r="H10" s="36"/>
      <c r="I10" s="34"/>
      <c r="J10" s="35"/>
      <c r="K10" s="35"/>
      <c r="L10" s="35"/>
      <c r="M10" s="35"/>
      <c r="N10" s="35"/>
      <c r="O10" s="35"/>
      <c r="P10" s="35"/>
      <c r="Q10" s="35"/>
      <c r="R10" s="35"/>
      <c r="S10" s="35"/>
      <c r="T10" s="37"/>
    </row>
    <row r="11" spans="1:20" s="4" customFormat="1" ht="24.75" customHeight="1">
      <c r="A11" s="32"/>
      <c r="B11" s="33"/>
      <c r="C11" s="34"/>
      <c r="D11" s="35"/>
      <c r="E11" s="35"/>
      <c r="F11" s="35"/>
      <c r="G11" s="35"/>
      <c r="H11" s="36"/>
      <c r="I11" s="34"/>
      <c r="J11" s="35"/>
      <c r="K11" s="35"/>
      <c r="L11" s="35"/>
      <c r="M11" s="35"/>
      <c r="N11" s="35"/>
      <c r="O11" s="35"/>
      <c r="P11" s="35"/>
      <c r="Q11" s="35"/>
      <c r="R11" s="35"/>
      <c r="S11" s="35"/>
      <c r="T11" s="37"/>
    </row>
    <row r="12" spans="1:20" s="4" customFormat="1" ht="24.75" customHeight="1">
      <c r="A12" s="32"/>
      <c r="B12" s="33"/>
      <c r="C12" s="34"/>
      <c r="D12" s="35"/>
      <c r="E12" s="35"/>
      <c r="F12" s="35"/>
      <c r="G12" s="35"/>
      <c r="H12" s="36"/>
      <c r="I12" s="34"/>
      <c r="J12" s="35"/>
      <c r="K12" s="35"/>
      <c r="L12" s="35"/>
      <c r="M12" s="35"/>
      <c r="N12" s="35"/>
      <c r="O12" s="35"/>
      <c r="P12" s="35"/>
      <c r="Q12" s="35"/>
      <c r="R12" s="35"/>
      <c r="S12" s="35"/>
      <c r="T12" s="37"/>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c r="A17" s="32"/>
      <c r="B17" s="33"/>
      <c r="C17" s="34"/>
      <c r="D17" s="35"/>
      <c r="E17" s="35"/>
      <c r="F17" s="35"/>
      <c r="G17" s="35"/>
      <c r="H17" s="36"/>
      <c r="I17" s="34"/>
      <c r="J17" s="35"/>
      <c r="K17" s="35"/>
      <c r="L17" s="35"/>
      <c r="M17" s="35"/>
      <c r="N17" s="35"/>
      <c r="O17" s="35"/>
      <c r="P17" s="35"/>
      <c r="Q17" s="35"/>
      <c r="R17" s="35"/>
      <c r="S17" s="35"/>
      <c r="T17" s="37"/>
    </row>
    <row r="18" spans="1:20" s="4" customFormat="1" ht="24.75" customHeight="1" thickBot="1">
      <c r="A18" s="38"/>
      <c r="B18" s="39"/>
      <c r="C18" s="40"/>
      <c r="D18" s="41"/>
      <c r="E18" s="41"/>
      <c r="F18" s="41"/>
      <c r="G18" s="41"/>
      <c r="H18" s="42"/>
      <c r="I18" s="40"/>
      <c r="J18" s="41"/>
      <c r="K18" s="41"/>
      <c r="L18" s="41"/>
      <c r="M18" s="41"/>
      <c r="N18" s="41"/>
      <c r="O18" s="41"/>
      <c r="P18" s="41"/>
      <c r="Q18" s="41"/>
      <c r="R18" s="41"/>
      <c r="S18" s="41"/>
      <c r="T18" s="44"/>
    </row>
    <row r="19" spans="1:20" ht="16.5" customHeight="1">
      <c r="A19" s="4"/>
      <c r="B19" s="4"/>
      <c r="C19" s="4"/>
      <c r="D19" s="4"/>
      <c r="E19" s="4"/>
      <c r="F19" s="4"/>
      <c r="G19" s="4"/>
      <c r="H19" s="4"/>
      <c r="I19" s="4"/>
      <c r="J19" s="4"/>
      <c r="K19" s="4"/>
      <c r="L19" s="4"/>
      <c r="M19" s="4"/>
      <c r="N19" s="4"/>
      <c r="O19" s="4"/>
      <c r="P19" s="4"/>
      <c r="Q19" s="4"/>
      <c r="R19" s="4"/>
      <c r="S19" s="4"/>
      <c r="T19" s="4"/>
    </row>
    <row r="20" spans="1:20" ht="16.5" customHeight="1" thickBot="1">
      <c r="A20" s="3" t="s">
        <v>3</v>
      </c>
      <c r="B20" s="4"/>
      <c r="C20" s="4"/>
      <c r="D20" s="4"/>
      <c r="E20" s="4"/>
      <c r="F20" s="4"/>
      <c r="G20" s="4"/>
      <c r="H20" s="4"/>
      <c r="I20" s="4"/>
      <c r="J20" s="4"/>
      <c r="K20" s="4"/>
      <c r="L20" s="4"/>
      <c r="M20" s="4"/>
      <c r="N20" s="4"/>
      <c r="O20" s="4"/>
      <c r="P20" s="4"/>
      <c r="Q20" s="4"/>
      <c r="R20" s="4"/>
      <c r="S20" s="4"/>
      <c r="T20" s="4"/>
    </row>
    <row r="21" spans="1:20" s="2" customFormat="1" ht="35.700000000000003" customHeight="1">
      <c r="A21" s="28" t="s">
        <v>5</v>
      </c>
      <c r="B21" s="29"/>
      <c r="C21" s="30" t="s">
        <v>13</v>
      </c>
      <c r="D21" s="30"/>
      <c r="E21" s="30"/>
      <c r="F21" s="30"/>
      <c r="G21" s="30"/>
      <c r="H21" s="30"/>
      <c r="I21" s="30" t="s">
        <v>12</v>
      </c>
      <c r="J21" s="30"/>
      <c r="K21" s="30"/>
      <c r="L21" s="30"/>
      <c r="M21" s="30"/>
      <c r="N21" s="30"/>
      <c r="O21" s="30"/>
      <c r="P21" s="30"/>
      <c r="Q21" s="30"/>
      <c r="R21" s="30" t="s">
        <v>11</v>
      </c>
      <c r="S21" s="30"/>
      <c r="T21" s="31"/>
    </row>
    <row r="22" spans="1:20" s="4" customFormat="1" ht="24.75" customHeight="1">
      <c r="A22" s="32"/>
      <c r="B22" s="33"/>
      <c r="C22" s="45"/>
      <c r="D22" s="46"/>
      <c r="E22" s="46"/>
      <c r="F22" s="46"/>
      <c r="G22" s="46"/>
      <c r="H22" s="47"/>
      <c r="I22" s="45"/>
      <c r="J22" s="46"/>
      <c r="K22" s="46"/>
      <c r="L22" s="46"/>
      <c r="M22" s="46"/>
      <c r="N22" s="46"/>
      <c r="O22" s="46"/>
      <c r="P22" s="46"/>
      <c r="Q22" s="47"/>
      <c r="R22" s="48"/>
      <c r="S22" s="49"/>
      <c r="T22" s="50"/>
    </row>
    <row r="23" spans="1:20" s="4" customFormat="1" ht="24.75" customHeight="1">
      <c r="A23" s="32"/>
      <c r="B23" s="33"/>
      <c r="C23" s="45"/>
      <c r="D23" s="46"/>
      <c r="E23" s="46"/>
      <c r="F23" s="46"/>
      <c r="G23" s="46"/>
      <c r="H23" s="47"/>
      <c r="I23" s="45"/>
      <c r="J23" s="46"/>
      <c r="K23" s="46"/>
      <c r="L23" s="46"/>
      <c r="M23" s="46"/>
      <c r="N23" s="46"/>
      <c r="O23" s="46"/>
      <c r="P23" s="46"/>
      <c r="Q23" s="47"/>
      <c r="R23" s="48"/>
      <c r="S23" s="49"/>
      <c r="T23" s="50"/>
    </row>
    <row r="24" spans="1:20" s="4" customFormat="1" ht="24.75" customHeight="1">
      <c r="A24" s="32"/>
      <c r="B24" s="33"/>
      <c r="C24" s="45"/>
      <c r="D24" s="46"/>
      <c r="E24" s="46"/>
      <c r="F24" s="46"/>
      <c r="G24" s="46"/>
      <c r="H24" s="47"/>
      <c r="I24" s="45"/>
      <c r="J24" s="46"/>
      <c r="K24" s="46"/>
      <c r="L24" s="46"/>
      <c r="M24" s="46"/>
      <c r="N24" s="46"/>
      <c r="O24" s="46"/>
      <c r="P24" s="46"/>
      <c r="Q24" s="47"/>
      <c r="R24" s="48"/>
      <c r="S24" s="49"/>
      <c r="T24" s="50"/>
    </row>
    <row r="25" spans="1:20" s="4" customFormat="1" ht="24.75" customHeight="1">
      <c r="A25" s="32"/>
      <c r="B25" s="33"/>
      <c r="C25" s="45"/>
      <c r="D25" s="46"/>
      <c r="E25" s="46"/>
      <c r="F25" s="46"/>
      <c r="G25" s="46"/>
      <c r="H25" s="47"/>
      <c r="I25" s="45"/>
      <c r="J25" s="46"/>
      <c r="K25" s="46"/>
      <c r="L25" s="46"/>
      <c r="M25" s="46"/>
      <c r="N25" s="46"/>
      <c r="O25" s="46"/>
      <c r="P25" s="46"/>
      <c r="Q25" s="47"/>
      <c r="R25" s="48"/>
      <c r="S25" s="49"/>
      <c r="T25" s="50"/>
    </row>
    <row r="26" spans="1:20" s="4" customFormat="1" ht="24.75" customHeight="1">
      <c r="A26" s="32"/>
      <c r="B26" s="33"/>
      <c r="C26" s="45"/>
      <c r="D26" s="46"/>
      <c r="E26" s="46"/>
      <c r="F26" s="46"/>
      <c r="G26" s="46"/>
      <c r="H26" s="47"/>
      <c r="I26" s="45"/>
      <c r="J26" s="46"/>
      <c r="K26" s="46"/>
      <c r="L26" s="46"/>
      <c r="M26" s="46"/>
      <c r="N26" s="46"/>
      <c r="O26" s="46"/>
      <c r="P26" s="46"/>
      <c r="Q26" s="47"/>
      <c r="R26" s="48"/>
      <c r="S26" s="49"/>
      <c r="T26" s="50"/>
    </row>
    <row r="27" spans="1:20" s="4" customFormat="1" ht="24.75" customHeight="1" thickBot="1">
      <c r="A27" s="38"/>
      <c r="B27" s="39"/>
      <c r="C27" s="55"/>
      <c r="D27" s="56"/>
      <c r="E27" s="56"/>
      <c r="F27" s="56"/>
      <c r="G27" s="56"/>
      <c r="H27" s="57"/>
      <c r="I27" s="55"/>
      <c r="J27" s="56"/>
      <c r="K27" s="56"/>
      <c r="L27" s="56"/>
      <c r="M27" s="56"/>
      <c r="N27" s="56"/>
      <c r="O27" s="56"/>
      <c r="P27" s="56"/>
      <c r="Q27" s="57"/>
      <c r="R27" s="58"/>
      <c r="S27" s="59"/>
      <c r="T27" s="60"/>
    </row>
    <row r="29" spans="1:20" ht="12.75" customHeight="1">
      <c r="A29" s="51" t="s">
        <v>0</v>
      </c>
      <c r="B29" s="51"/>
      <c r="C29" s="52" t="s">
        <v>1</v>
      </c>
      <c r="D29" s="52"/>
      <c r="E29" s="52"/>
      <c r="F29" s="52"/>
      <c r="G29" s="52"/>
      <c r="H29" s="52"/>
      <c r="I29" s="52"/>
      <c r="J29" s="52"/>
      <c r="K29" s="52"/>
      <c r="L29" s="52"/>
      <c r="M29" s="52"/>
      <c r="N29" s="52"/>
      <c r="O29" s="52"/>
      <c r="P29" s="52"/>
      <c r="Q29" s="52"/>
      <c r="R29" s="52"/>
      <c r="S29" s="52"/>
      <c r="T29" s="52"/>
    </row>
    <row r="30" spans="1:20">
      <c r="C30" s="52"/>
      <c r="D30" s="52"/>
      <c r="E30" s="52"/>
      <c r="F30" s="52"/>
      <c r="G30" s="52"/>
      <c r="H30" s="52"/>
      <c r="I30" s="52"/>
      <c r="J30" s="52"/>
      <c r="K30" s="52"/>
      <c r="L30" s="52"/>
      <c r="M30" s="52"/>
      <c r="N30" s="52"/>
      <c r="O30" s="52"/>
      <c r="P30" s="52"/>
      <c r="Q30" s="52"/>
      <c r="R30" s="52"/>
      <c r="S30" s="52"/>
      <c r="T30" s="52"/>
    </row>
    <row r="31" spans="1:20">
      <c r="C31" s="52"/>
      <c r="D31" s="52"/>
      <c r="E31" s="52"/>
      <c r="F31" s="52"/>
      <c r="G31" s="52"/>
      <c r="H31" s="52"/>
      <c r="I31" s="52"/>
      <c r="J31" s="52"/>
      <c r="K31" s="52"/>
      <c r="L31" s="52"/>
      <c r="M31" s="52"/>
      <c r="N31" s="52"/>
      <c r="O31" s="52"/>
      <c r="P31" s="52"/>
      <c r="Q31" s="52"/>
      <c r="R31" s="52"/>
      <c r="S31" s="52"/>
      <c r="T31" s="52"/>
    </row>
    <row r="32" spans="1:20" ht="47.25" customHeight="1">
      <c r="C32" s="52"/>
      <c r="D32" s="52"/>
      <c r="E32" s="52"/>
      <c r="F32" s="52"/>
      <c r="G32" s="52"/>
      <c r="H32" s="52"/>
      <c r="I32" s="52"/>
      <c r="J32" s="52"/>
      <c r="K32" s="52"/>
      <c r="L32" s="52"/>
      <c r="M32" s="52"/>
      <c r="N32" s="52"/>
      <c r="O32" s="52"/>
      <c r="P32" s="52"/>
      <c r="Q32" s="52"/>
      <c r="R32" s="52"/>
      <c r="S32" s="52"/>
      <c r="T32" s="52"/>
    </row>
  </sheetData>
  <mergeCells count="73">
    <mergeCell ref="A29:B29"/>
    <mergeCell ref="C29:T32"/>
    <mergeCell ref="A2:T2"/>
    <mergeCell ref="A1:T1"/>
    <mergeCell ref="A26:B26"/>
    <mergeCell ref="C26:H26"/>
    <mergeCell ref="I26:Q26"/>
    <mergeCell ref="R26:T26"/>
    <mergeCell ref="A27:B27"/>
    <mergeCell ref="C27:H27"/>
    <mergeCell ref="I27:Q27"/>
    <mergeCell ref="R27:T27"/>
    <mergeCell ref="A24:B24"/>
    <mergeCell ref="C24:H24"/>
    <mergeCell ref="I24:Q24"/>
    <mergeCell ref="R24:T24"/>
    <mergeCell ref="A25:B25"/>
    <mergeCell ref="C25:H25"/>
    <mergeCell ref="I25:Q25"/>
    <mergeCell ref="R25:T25"/>
    <mergeCell ref="A22:B22"/>
    <mergeCell ref="C22:H22"/>
    <mergeCell ref="I22:Q22"/>
    <mergeCell ref="R22:T22"/>
    <mergeCell ref="A23:B23"/>
    <mergeCell ref="C23:H23"/>
    <mergeCell ref="I23:Q23"/>
    <mergeCell ref="R23:T23"/>
    <mergeCell ref="K3:S3"/>
    <mergeCell ref="K4:S4"/>
    <mergeCell ref="A21:B21"/>
    <mergeCell ref="C21:H21"/>
    <mergeCell ref="R21:T21"/>
    <mergeCell ref="I21:Q21"/>
    <mergeCell ref="I14:T14"/>
    <mergeCell ref="I15:T15"/>
    <mergeCell ref="I16:T16"/>
    <mergeCell ref="I17:T17"/>
    <mergeCell ref="I18:T18"/>
    <mergeCell ref="I9:T9"/>
    <mergeCell ref="I10:T10"/>
    <mergeCell ref="I11:T11"/>
    <mergeCell ref="I12:T12"/>
    <mergeCell ref="I13:T13"/>
    <mergeCell ref="C14:H14"/>
    <mergeCell ref="C15:H15"/>
    <mergeCell ref="C16:H16"/>
    <mergeCell ref="C17:H17"/>
    <mergeCell ref="C18:H18"/>
    <mergeCell ref="C9:H9"/>
    <mergeCell ref="C10:H10"/>
    <mergeCell ref="C11:H11"/>
    <mergeCell ref="C12:H12"/>
    <mergeCell ref="C13:H13"/>
    <mergeCell ref="A14:B14"/>
    <mergeCell ref="A15:B15"/>
    <mergeCell ref="A16:B16"/>
    <mergeCell ref="A17:B17"/>
    <mergeCell ref="A18:B18"/>
    <mergeCell ref="A9:B9"/>
    <mergeCell ref="A10:B10"/>
    <mergeCell ref="A11:B11"/>
    <mergeCell ref="A12:B12"/>
    <mergeCell ref="A13:B13"/>
    <mergeCell ref="A6:B6"/>
    <mergeCell ref="C6:H6"/>
    <mergeCell ref="I6:T6"/>
    <mergeCell ref="A7:B7"/>
    <mergeCell ref="A8:B8"/>
    <mergeCell ref="C7:H7"/>
    <mergeCell ref="C8:H8"/>
    <mergeCell ref="I7:T7"/>
    <mergeCell ref="I8:T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4"/>
  <sheetViews>
    <sheetView zoomScaleNormal="100" workbookViewId="0">
      <selection activeCell="I8" sqref="I8:T8"/>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84</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107" t="s">
        <v>78</v>
      </c>
      <c r="D7" s="108"/>
      <c r="E7" s="108"/>
      <c r="F7" s="108"/>
      <c r="G7" s="108"/>
      <c r="H7" s="109"/>
      <c r="I7" s="116" t="s">
        <v>151</v>
      </c>
      <c r="J7" s="117"/>
      <c r="K7" s="117"/>
      <c r="L7" s="117"/>
      <c r="M7" s="117"/>
      <c r="N7" s="117"/>
      <c r="O7" s="117"/>
      <c r="P7" s="117"/>
      <c r="Q7" s="117"/>
      <c r="R7" s="117"/>
      <c r="S7" s="117"/>
      <c r="T7" s="118"/>
    </row>
    <row r="8" spans="1:20" s="4" customFormat="1" ht="24.75" customHeight="1">
      <c r="A8" s="32"/>
      <c r="B8" s="33"/>
      <c r="C8" s="45"/>
      <c r="D8" s="46"/>
      <c r="E8" s="46"/>
      <c r="F8" s="46"/>
      <c r="G8" s="46"/>
      <c r="H8" s="47"/>
      <c r="I8" s="45"/>
      <c r="J8" s="46"/>
      <c r="K8" s="46"/>
      <c r="L8" s="46"/>
      <c r="M8" s="46"/>
      <c r="N8" s="46"/>
      <c r="O8" s="46"/>
      <c r="P8" s="46"/>
      <c r="Q8" s="46"/>
      <c r="R8" s="46"/>
      <c r="S8" s="46"/>
      <c r="T8" s="105"/>
    </row>
    <row r="9" spans="1:20" s="4" customFormat="1" ht="24.75" customHeight="1">
      <c r="A9" s="32"/>
      <c r="B9" s="33"/>
      <c r="C9" s="34"/>
      <c r="D9" s="35"/>
      <c r="E9" s="35"/>
      <c r="F9" s="35"/>
      <c r="G9" s="35"/>
      <c r="H9" s="36"/>
      <c r="I9" s="45"/>
      <c r="J9" s="46"/>
      <c r="K9" s="46"/>
      <c r="L9" s="46"/>
      <c r="M9" s="46"/>
      <c r="N9" s="46"/>
      <c r="O9" s="46"/>
      <c r="P9" s="46"/>
      <c r="Q9" s="46"/>
      <c r="R9" s="46"/>
      <c r="S9" s="46"/>
      <c r="T9" s="105"/>
    </row>
    <row r="10" spans="1:20" s="4" customFormat="1" ht="24.75" customHeight="1">
      <c r="A10" s="32"/>
      <c r="B10" s="33"/>
      <c r="C10" s="45"/>
      <c r="D10" s="46"/>
      <c r="E10" s="46"/>
      <c r="F10" s="46"/>
      <c r="G10" s="46"/>
      <c r="H10" s="47"/>
      <c r="I10" s="45"/>
      <c r="J10" s="46"/>
      <c r="K10" s="46"/>
      <c r="L10" s="46"/>
      <c r="M10" s="46"/>
      <c r="N10" s="46"/>
      <c r="O10" s="46"/>
      <c r="P10" s="46"/>
      <c r="Q10" s="46"/>
      <c r="R10" s="46"/>
      <c r="S10" s="46"/>
      <c r="T10" s="105"/>
    </row>
    <row r="11" spans="1:20" s="4" customFormat="1" ht="24.75" customHeight="1">
      <c r="A11" s="32"/>
      <c r="B11" s="33"/>
      <c r="C11" s="45"/>
      <c r="D11" s="46"/>
      <c r="E11" s="46"/>
      <c r="F11" s="46"/>
      <c r="G11" s="46"/>
      <c r="H11" s="47"/>
      <c r="I11" s="45"/>
      <c r="J11" s="46"/>
      <c r="K11" s="46"/>
      <c r="L11" s="46"/>
      <c r="M11" s="46"/>
      <c r="N11" s="46"/>
      <c r="O11" s="46"/>
      <c r="P11" s="46"/>
      <c r="Q11" s="46"/>
      <c r="R11" s="46"/>
      <c r="S11" s="46"/>
      <c r="T11" s="105"/>
    </row>
    <row r="12" spans="1:20" s="4" customFormat="1" ht="24.75" customHeight="1">
      <c r="A12" s="32"/>
      <c r="B12" s="33"/>
      <c r="C12" s="34"/>
      <c r="D12" s="35"/>
      <c r="E12" s="35"/>
      <c r="F12" s="35"/>
      <c r="G12" s="35"/>
      <c r="H12" s="36"/>
      <c r="I12" s="45"/>
      <c r="J12" s="46"/>
      <c r="K12" s="46"/>
      <c r="L12" s="46"/>
      <c r="M12" s="46"/>
      <c r="N12" s="46"/>
      <c r="O12" s="46"/>
      <c r="P12" s="46"/>
      <c r="Q12" s="46"/>
      <c r="R12" s="46"/>
      <c r="S12" s="46"/>
      <c r="T12" s="105"/>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c r="A17" s="32"/>
      <c r="B17" s="33"/>
      <c r="C17" s="34"/>
      <c r="D17" s="35"/>
      <c r="E17" s="35"/>
      <c r="F17" s="35"/>
      <c r="G17" s="35"/>
      <c r="H17" s="36"/>
      <c r="I17" s="34"/>
      <c r="J17" s="35"/>
      <c r="K17" s="35"/>
      <c r="L17" s="35"/>
      <c r="M17" s="35"/>
      <c r="N17" s="35"/>
      <c r="O17" s="35"/>
      <c r="P17" s="35"/>
      <c r="Q17" s="35"/>
      <c r="R17" s="35"/>
      <c r="S17" s="35"/>
      <c r="T17" s="37"/>
    </row>
    <row r="18" spans="1:20" s="4" customFormat="1" ht="24.75" customHeight="1" thickBot="1">
      <c r="A18" s="38"/>
      <c r="B18" s="39"/>
      <c r="C18" s="40"/>
      <c r="D18" s="41"/>
      <c r="E18" s="41"/>
      <c r="F18" s="41"/>
      <c r="G18" s="41"/>
      <c r="H18" s="42"/>
      <c r="I18" s="40"/>
      <c r="J18" s="41"/>
      <c r="K18" s="41"/>
      <c r="L18" s="41"/>
      <c r="M18" s="41"/>
      <c r="N18" s="41"/>
      <c r="O18" s="41"/>
      <c r="P18" s="41"/>
      <c r="Q18" s="41"/>
      <c r="R18" s="41"/>
      <c r="S18" s="41"/>
      <c r="T18" s="44"/>
    </row>
    <row r="19" spans="1:20" ht="16.5" customHeight="1">
      <c r="A19" s="4"/>
      <c r="B19" s="4"/>
      <c r="C19" s="4"/>
      <c r="D19" s="4"/>
      <c r="E19" s="4"/>
      <c r="F19" s="4"/>
      <c r="G19" s="4"/>
      <c r="H19" s="4"/>
      <c r="I19" s="4"/>
      <c r="J19" s="4"/>
      <c r="K19" s="4"/>
      <c r="L19" s="4"/>
      <c r="M19" s="4"/>
      <c r="N19" s="4"/>
      <c r="O19" s="4"/>
      <c r="P19" s="4"/>
      <c r="Q19" s="4"/>
      <c r="R19" s="4"/>
      <c r="S19" s="4"/>
      <c r="T19" s="4"/>
    </row>
    <row r="21" spans="1:20" ht="12.75" customHeight="1">
      <c r="A21" s="51" t="s">
        <v>0</v>
      </c>
      <c r="B21" s="51"/>
      <c r="C21" s="52" t="s">
        <v>1</v>
      </c>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c r="C23" s="52"/>
      <c r="D23" s="52"/>
      <c r="E23" s="52"/>
      <c r="F23" s="52"/>
      <c r="G23" s="52"/>
      <c r="H23" s="52"/>
      <c r="I23" s="52"/>
      <c r="J23" s="52"/>
      <c r="K23" s="52"/>
      <c r="L23" s="52"/>
      <c r="M23" s="52"/>
      <c r="N23" s="52"/>
      <c r="O23" s="52"/>
      <c r="P23" s="52"/>
      <c r="Q23" s="52"/>
      <c r="R23" s="52"/>
      <c r="S23" s="52"/>
      <c r="T23" s="52"/>
    </row>
    <row r="24" spans="1:20" ht="47.25" customHeight="1">
      <c r="C24" s="52"/>
      <c r="D24" s="52"/>
      <c r="E24" s="52"/>
      <c r="F24" s="52"/>
      <c r="G24" s="52"/>
      <c r="H24" s="52"/>
      <c r="I24" s="52"/>
      <c r="J24" s="52"/>
      <c r="K24" s="52"/>
      <c r="L24" s="52"/>
      <c r="M24" s="52"/>
      <c r="N24" s="52"/>
      <c r="O24" s="52"/>
      <c r="P24" s="52"/>
      <c r="Q24" s="52"/>
      <c r="R24" s="52"/>
      <c r="S24" s="52"/>
      <c r="T24" s="52"/>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24"/>
  <sheetViews>
    <sheetView zoomScaleNormal="100" workbookViewId="0">
      <selection activeCell="I13" sqref="I13:T13"/>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85</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15</v>
      </c>
      <c r="D7" s="46"/>
      <c r="E7" s="46"/>
      <c r="F7" s="46"/>
      <c r="G7" s="46"/>
      <c r="H7" s="47"/>
      <c r="I7" s="93" t="s">
        <v>154</v>
      </c>
      <c r="J7" s="94"/>
      <c r="K7" s="94"/>
      <c r="L7" s="94"/>
      <c r="M7" s="94"/>
      <c r="N7" s="94"/>
      <c r="O7" s="94"/>
      <c r="P7" s="94"/>
      <c r="Q7" s="94"/>
      <c r="R7" s="94"/>
      <c r="S7" s="94"/>
      <c r="T7" s="106"/>
    </row>
    <row r="8" spans="1:20" s="4" customFormat="1" ht="24.75" customHeight="1">
      <c r="A8" s="32"/>
      <c r="B8" s="33"/>
      <c r="C8" s="45" t="s">
        <v>15</v>
      </c>
      <c r="D8" s="46"/>
      <c r="E8" s="46"/>
      <c r="F8" s="46"/>
      <c r="G8" s="46"/>
      <c r="H8" s="47"/>
      <c r="I8" s="45" t="s">
        <v>17</v>
      </c>
      <c r="J8" s="46"/>
      <c r="K8" s="46"/>
      <c r="L8" s="46"/>
      <c r="M8" s="46"/>
      <c r="N8" s="46"/>
      <c r="O8" s="46"/>
      <c r="P8" s="46"/>
      <c r="Q8" s="46"/>
      <c r="R8" s="46"/>
      <c r="S8" s="46"/>
      <c r="T8" s="105"/>
    </row>
    <row r="9" spans="1:20" s="4" customFormat="1" ht="24.75" customHeight="1">
      <c r="A9" s="32"/>
      <c r="B9" s="33"/>
      <c r="C9" s="45" t="s">
        <v>152</v>
      </c>
      <c r="D9" s="46"/>
      <c r="E9" s="46"/>
      <c r="F9" s="46"/>
      <c r="G9" s="46"/>
      <c r="H9" s="47"/>
      <c r="I9" s="93" t="s">
        <v>155</v>
      </c>
      <c r="J9" s="94"/>
      <c r="K9" s="94"/>
      <c r="L9" s="94"/>
      <c r="M9" s="94"/>
      <c r="N9" s="94"/>
      <c r="O9" s="94"/>
      <c r="P9" s="94"/>
      <c r="Q9" s="94"/>
      <c r="R9" s="94"/>
      <c r="S9" s="94"/>
      <c r="T9" s="106"/>
    </row>
    <row r="10" spans="1:20" s="4" customFormat="1" ht="24.75" customHeight="1">
      <c r="A10" s="32"/>
      <c r="B10" s="33"/>
      <c r="C10" s="45" t="s">
        <v>153</v>
      </c>
      <c r="D10" s="46"/>
      <c r="E10" s="46"/>
      <c r="F10" s="46"/>
      <c r="G10" s="46"/>
      <c r="H10" s="47"/>
      <c r="I10" s="45" t="s">
        <v>88</v>
      </c>
      <c r="J10" s="46"/>
      <c r="K10" s="46"/>
      <c r="L10" s="46"/>
      <c r="M10" s="46"/>
      <c r="N10" s="46"/>
      <c r="O10" s="46"/>
      <c r="P10" s="46"/>
      <c r="Q10" s="46"/>
      <c r="R10" s="46"/>
      <c r="S10" s="46"/>
      <c r="T10" s="105"/>
    </row>
    <row r="11" spans="1:20" s="4" customFormat="1" ht="24.75" customHeight="1">
      <c r="A11" s="32"/>
      <c r="B11" s="33"/>
      <c r="C11" s="45" t="s">
        <v>90</v>
      </c>
      <c r="D11" s="46"/>
      <c r="E11" s="46"/>
      <c r="F11" s="46"/>
      <c r="G11" s="46"/>
      <c r="H11" s="47"/>
      <c r="I11" s="45" t="s">
        <v>89</v>
      </c>
      <c r="J11" s="46"/>
      <c r="K11" s="46"/>
      <c r="L11" s="46"/>
      <c r="M11" s="46"/>
      <c r="N11" s="46"/>
      <c r="O11" s="46"/>
      <c r="P11" s="46"/>
      <c r="Q11" s="46"/>
      <c r="R11" s="46"/>
      <c r="S11" s="46"/>
      <c r="T11" s="105"/>
    </row>
    <row r="12" spans="1:20" s="4" customFormat="1" ht="24.75" customHeight="1">
      <c r="A12" s="32"/>
      <c r="B12" s="33"/>
      <c r="C12" s="45"/>
      <c r="D12" s="46"/>
      <c r="E12" s="46"/>
      <c r="F12" s="46"/>
      <c r="G12" s="46"/>
      <c r="H12" s="47"/>
      <c r="I12" s="45"/>
      <c r="J12" s="46"/>
      <c r="K12" s="46"/>
      <c r="L12" s="46"/>
      <c r="M12" s="46"/>
      <c r="N12" s="46"/>
      <c r="O12" s="46"/>
      <c r="P12" s="46"/>
      <c r="Q12" s="46"/>
      <c r="R12" s="46"/>
      <c r="S12" s="46"/>
      <c r="T12" s="105"/>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c r="A17" s="32"/>
      <c r="B17" s="33"/>
      <c r="C17" s="34"/>
      <c r="D17" s="35"/>
      <c r="E17" s="35"/>
      <c r="F17" s="35"/>
      <c r="G17" s="35"/>
      <c r="H17" s="36"/>
      <c r="I17" s="34"/>
      <c r="J17" s="35"/>
      <c r="K17" s="35"/>
      <c r="L17" s="35"/>
      <c r="M17" s="35"/>
      <c r="N17" s="35"/>
      <c r="O17" s="35"/>
      <c r="P17" s="35"/>
      <c r="Q17" s="35"/>
      <c r="R17" s="35"/>
      <c r="S17" s="35"/>
      <c r="T17" s="37"/>
    </row>
    <row r="18" spans="1:20" s="4" customFormat="1" ht="24.75" customHeight="1" thickBot="1">
      <c r="A18" s="38"/>
      <c r="B18" s="39"/>
      <c r="C18" s="40"/>
      <c r="D18" s="41"/>
      <c r="E18" s="41"/>
      <c r="F18" s="41"/>
      <c r="G18" s="41"/>
      <c r="H18" s="42"/>
      <c r="I18" s="40"/>
      <c r="J18" s="41"/>
      <c r="K18" s="41"/>
      <c r="L18" s="41"/>
      <c r="M18" s="41"/>
      <c r="N18" s="41"/>
      <c r="O18" s="41"/>
      <c r="P18" s="41"/>
      <c r="Q18" s="41"/>
      <c r="R18" s="41"/>
      <c r="S18" s="41"/>
      <c r="T18" s="44"/>
    </row>
    <row r="19" spans="1:20" ht="16.5" customHeight="1">
      <c r="A19" s="4"/>
      <c r="B19" s="4"/>
      <c r="C19" s="4"/>
      <c r="D19" s="4"/>
      <c r="E19" s="4"/>
      <c r="F19" s="4"/>
      <c r="G19" s="4"/>
      <c r="H19" s="4"/>
      <c r="I19" s="4"/>
      <c r="J19" s="4"/>
      <c r="K19" s="4"/>
      <c r="L19" s="4"/>
      <c r="M19" s="4"/>
      <c r="N19" s="4"/>
      <c r="O19" s="4"/>
      <c r="P19" s="4"/>
      <c r="Q19" s="4"/>
      <c r="R19" s="4"/>
      <c r="S19" s="4"/>
      <c r="T19" s="4"/>
    </row>
    <row r="21" spans="1:20" ht="12.75" customHeight="1">
      <c r="A21" s="51" t="s">
        <v>0</v>
      </c>
      <c r="B21" s="51"/>
      <c r="C21" s="52" t="s">
        <v>1</v>
      </c>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c r="C23" s="52"/>
      <c r="D23" s="52"/>
      <c r="E23" s="52"/>
      <c r="F23" s="52"/>
      <c r="G23" s="52"/>
      <c r="H23" s="52"/>
      <c r="I23" s="52"/>
      <c r="J23" s="52"/>
      <c r="K23" s="52"/>
      <c r="L23" s="52"/>
      <c r="M23" s="52"/>
      <c r="N23" s="52"/>
      <c r="O23" s="52"/>
      <c r="P23" s="52"/>
      <c r="Q23" s="52"/>
      <c r="R23" s="52"/>
      <c r="S23" s="52"/>
      <c r="T23" s="52"/>
    </row>
    <row r="24" spans="1:20" ht="47.25" customHeight="1">
      <c r="C24" s="52"/>
      <c r="D24" s="52"/>
      <c r="E24" s="52"/>
      <c r="F24" s="52"/>
      <c r="G24" s="52"/>
      <c r="H24" s="52"/>
      <c r="I24" s="52"/>
      <c r="J24" s="52"/>
      <c r="K24" s="52"/>
      <c r="L24" s="52"/>
      <c r="M24" s="52"/>
      <c r="N24" s="52"/>
      <c r="O24" s="52"/>
      <c r="P24" s="52"/>
      <c r="Q24" s="52"/>
      <c r="R24" s="52"/>
      <c r="S24" s="52"/>
      <c r="T24" s="52"/>
    </row>
  </sheetData>
  <mergeCells count="45">
    <mergeCell ref="A1:T1"/>
    <mergeCell ref="A2:T2"/>
    <mergeCell ref="K3:S3"/>
    <mergeCell ref="K4:S4"/>
    <mergeCell ref="A6:B6"/>
    <mergeCell ref="C6:H6"/>
    <mergeCell ref="I6:T6"/>
    <mergeCell ref="A7:B7"/>
    <mergeCell ref="C7:H7"/>
    <mergeCell ref="I7:T7"/>
    <mergeCell ref="A9:B9"/>
    <mergeCell ref="C9:H9"/>
    <mergeCell ref="I9:T9"/>
    <mergeCell ref="A10:B10"/>
    <mergeCell ref="C10:H10"/>
    <mergeCell ref="I10:T10"/>
    <mergeCell ref="A8:B8"/>
    <mergeCell ref="C8:H8"/>
    <mergeCell ref="I8:T8"/>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24"/>
  <sheetViews>
    <sheetView zoomScaleNormal="100" workbookViewId="0">
      <selection activeCell="I11" sqref="I11:T11"/>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86</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15</v>
      </c>
      <c r="D7" s="46"/>
      <c r="E7" s="46"/>
      <c r="F7" s="46"/>
      <c r="G7" s="46"/>
      <c r="H7" s="47"/>
      <c r="I7" s="45" t="s">
        <v>156</v>
      </c>
      <c r="J7" s="46"/>
      <c r="K7" s="46"/>
      <c r="L7" s="46"/>
      <c r="M7" s="46"/>
      <c r="N7" s="46"/>
      <c r="O7" s="46"/>
      <c r="P7" s="46"/>
      <c r="Q7" s="46"/>
      <c r="R7" s="46"/>
      <c r="S7" s="46"/>
      <c r="T7" s="105"/>
    </row>
    <row r="8" spans="1:20" s="4" customFormat="1" ht="24.75" customHeight="1">
      <c r="A8" s="32"/>
      <c r="B8" s="33"/>
      <c r="C8" s="45" t="s">
        <v>15</v>
      </c>
      <c r="D8" s="46"/>
      <c r="E8" s="46"/>
      <c r="F8" s="46"/>
      <c r="G8" s="46"/>
      <c r="H8" s="47"/>
      <c r="I8" s="45" t="s">
        <v>17</v>
      </c>
      <c r="J8" s="46"/>
      <c r="K8" s="46"/>
      <c r="L8" s="46"/>
      <c r="M8" s="46"/>
      <c r="N8" s="46"/>
      <c r="O8" s="46"/>
      <c r="P8" s="46"/>
      <c r="Q8" s="46"/>
      <c r="R8" s="46"/>
      <c r="S8" s="46"/>
      <c r="T8" s="105"/>
    </row>
    <row r="9" spans="1:20" s="4" customFormat="1" ht="24.75" customHeight="1">
      <c r="A9" s="32"/>
      <c r="B9" s="33"/>
      <c r="C9" s="45" t="s">
        <v>152</v>
      </c>
      <c r="D9" s="46"/>
      <c r="E9" s="46"/>
      <c r="F9" s="46"/>
      <c r="G9" s="46"/>
      <c r="H9" s="47"/>
      <c r="I9" s="93" t="s">
        <v>155</v>
      </c>
      <c r="J9" s="94"/>
      <c r="K9" s="94"/>
      <c r="L9" s="94"/>
      <c r="M9" s="94"/>
      <c r="N9" s="94"/>
      <c r="O9" s="94"/>
      <c r="P9" s="94"/>
      <c r="Q9" s="94"/>
      <c r="R9" s="94"/>
      <c r="S9" s="94"/>
      <c r="T9" s="106"/>
    </row>
    <row r="10" spans="1:20" s="4" customFormat="1" ht="24.75" customHeight="1">
      <c r="A10" s="32"/>
      <c r="B10" s="33"/>
      <c r="C10" s="45" t="s">
        <v>87</v>
      </c>
      <c r="D10" s="46"/>
      <c r="E10" s="46"/>
      <c r="F10" s="46"/>
      <c r="G10" s="46"/>
      <c r="H10" s="47"/>
      <c r="I10" s="45" t="s">
        <v>88</v>
      </c>
      <c r="J10" s="46"/>
      <c r="K10" s="46"/>
      <c r="L10" s="46"/>
      <c r="M10" s="46"/>
      <c r="N10" s="46"/>
      <c r="O10" s="46"/>
      <c r="P10" s="46"/>
      <c r="Q10" s="46"/>
      <c r="R10" s="46"/>
      <c r="S10" s="46"/>
      <c r="T10" s="105"/>
    </row>
    <row r="11" spans="1:20" s="4" customFormat="1" ht="24.75" customHeight="1">
      <c r="A11" s="32"/>
      <c r="B11" s="33"/>
      <c r="C11" s="45" t="s">
        <v>90</v>
      </c>
      <c r="D11" s="46"/>
      <c r="E11" s="46"/>
      <c r="F11" s="46"/>
      <c r="G11" s="46"/>
      <c r="H11" s="47"/>
      <c r="I11" s="45" t="s">
        <v>89</v>
      </c>
      <c r="J11" s="46"/>
      <c r="K11" s="46"/>
      <c r="L11" s="46"/>
      <c r="M11" s="46"/>
      <c r="N11" s="46"/>
      <c r="O11" s="46"/>
      <c r="P11" s="46"/>
      <c r="Q11" s="46"/>
      <c r="R11" s="46"/>
      <c r="S11" s="46"/>
      <c r="T11" s="105"/>
    </row>
    <row r="12" spans="1:20" s="4" customFormat="1" ht="24.75" customHeight="1">
      <c r="A12" s="32"/>
      <c r="B12" s="33"/>
      <c r="C12" s="34"/>
      <c r="D12" s="35"/>
      <c r="E12" s="35"/>
      <c r="F12" s="35"/>
      <c r="G12" s="35"/>
      <c r="H12" s="36"/>
      <c r="I12" s="45"/>
      <c r="J12" s="46"/>
      <c r="K12" s="46"/>
      <c r="L12" s="46"/>
      <c r="M12" s="46"/>
      <c r="N12" s="46"/>
      <c r="O12" s="46"/>
      <c r="P12" s="46"/>
      <c r="Q12" s="46"/>
      <c r="R12" s="46"/>
      <c r="S12" s="46"/>
      <c r="T12" s="105"/>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c r="A17" s="32"/>
      <c r="B17" s="33"/>
      <c r="C17" s="34"/>
      <c r="D17" s="35"/>
      <c r="E17" s="35"/>
      <c r="F17" s="35"/>
      <c r="G17" s="35"/>
      <c r="H17" s="36"/>
      <c r="I17" s="34"/>
      <c r="J17" s="35"/>
      <c r="K17" s="35"/>
      <c r="L17" s="35"/>
      <c r="M17" s="35"/>
      <c r="N17" s="35"/>
      <c r="O17" s="35"/>
      <c r="P17" s="35"/>
      <c r="Q17" s="35"/>
      <c r="R17" s="35"/>
      <c r="S17" s="35"/>
      <c r="T17" s="37"/>
    </row>
    <row r="18" spans="1:20" s="4" customFormat="1" ht="24.75" customHeight="1" thickBot="1">
      <c r="A18" s="38"/>
      <c r="B18" s="39"/>
      <c r="C18" s="40"/>
      <c r="D18" s="41"/>
      <c r="E18" s="41"/>
      <c r="F18" s="41"/>
      <c r="G18" s="41"/>
      <c r="H18" s="42"/>
      <c r="I18" s="40"/>
      <c r="J18" s="41"/>
      <c r="K18" s="41"/>
      <c r="L18" s="41"/>
      <c r="M18" s="41"/>
      <c r="N18" s="41"/>
      <c r="O18" s="41"/>
      <c r="P18" s="41"/>
      <c r="Q18" s="41"/>
      <c r="R18" s="41"/>
      <c r="S18" s="41"/>
      <c r="T18" s="44"/>
    </row>
    <row r="19" spans="1:20" ht="16.5" customHeight="1">
      <c r="A19" s="4"/>
      <c r="B19" s="4"/>
      <c r="C19" s="4"/>
      <c r="D19" s="4"/>
      <c r="E19" s="4"/>
      <c r="F19" s="4"/>
      <c r="G19" s="4"/>
      <c r="H19" s="4"/>
      <c r="I19" s="4"/>
      <c r="J19" s="4"/>
      <c r="K19" s="4"/>
      <c r="L19" s="4"/>
      <c r="M19" s="4"/>
      <c r="N19" s="4"/>
      <c r="O19" s="4"/>
      <c r="P19" s="4"/>
      <c r="Q19" s="4"/>
      <c r="R19" s="4"/>
      <c r="S19" s="4"/>
      <c r="T19" s="4"/>
    </row>
    <row r="21" spans="1:20" ht="12.75" customHeight="1">
      <c r="A21" s="51" t="s">
        <v>0</v>
      </c>
      <c r="B21" s="51"/>
      <c r="C21" s="52" t="s">
        <v>1</v>
      </c>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c r="C23" s="52"/>
      <c r="D23" s="52"/>
      <c r="E23" s="52"/>
      <c r="F23" s="52"/>
      <c r="G23" s="52"/>
      <c r="H23" s="52"/>
      <c r="I23" s="52"/>
      <c r="J23" s="52"/>
      <c r="K23" s="52"/>
      <c r="L23" s="52"/>
      <c r="M23" s="52"/>
      <c r="N23" s="52"/>
      <c r="O23" s="52"/>
      <c r="P23" s="52"/>
      <c r="Q23" s="52"/>
      <c r="R23" s="52"/>
      <c r="S23" s="52"/>
      <c r="T23" s="52"/>
    </row>
    <row r="24" spans="1:20" ht="47.25" customHeight="1">
      <c r="C24" s="52"/>
      <c r="D24" s="52"/>
      <c r="E24" s="52"/>
      <c r="F24" s="52"/>
      <c r="G24" s="52"/>
      <c r="H24" s="52"/>
      <c r="I24" s="52"/>
      <c r="J24" s="52"/>
      <c r="K24" s="52"/>
      <c r="L24" s="52"/>
      <c r="M24" s="52"/>
      <c r="N24" s="52"/>
      <c r="O24" s="52"/>
      <c r="P24" s="52"/>
      <c r="Q24" s="52"/>
      <c r="R24" s="52"/>
      <c r="S24" s="52"/>
      <c r="T24" s="52"/>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23"/>
  <sheetViews>
    <sheetView zoomScaleNormal="100" workbookViewId="0">
      <selection activeCell="I9" sqref="I9:T9"/>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91</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19</v>
      </c>
      <c r="D7" s="46"/>
      <c r="E7" s="46"/>
      <c r="F7" s="46"/>
      <c r="G7" s="46"/>
      <c r="H7" s="47"/>
      <c r="I7" s="45" t="s">
        <v>140</v>
      </c>
      <c r="J7" s="46"/>
      <c r="K7" s="46"/>
      <c r="L7" s="46"/>
      <c r="M7" s="46"/>
      <c r="N7" s="46"/>
      <c r="O7" s="46"/>
      <c r="P7" s="46"/>
      <c r="Q7" s="46"/>
      <c r="R7" s="46"/>
      <c r="S7" s="46"/>
      <c r="T7" s="105"/>
    </row>
    <row r="8" spans="1:20" s="4" customFormat="1" ht="24.75" customHeight="1">
      <c r="A8" s="32"/>
      <c r="B8" s="33"/>
      <c r="C8" s="45" t="s">
        <v>23</v>
      </c>
      <c r="D8" s="46"/>
      <c r="E8" s="46"/>
      <c r="F8" s="46"/>
      <c r="G8" s="46"/>
      <c r="H8" s="47"/>
      <c r="I8" s="45" t="s">
        <v>24</v>
      </c>
      <c r="J8" s="46"/>
      <c r="K8" s="46"/>
      <c r="L8" s="46"/>
      <c r="M8" s="46"/>
      <c r="N8" s="46"/>
      <c r="O8" s="46"/>
      <c r="P8" s="46"/>
      <c r="Q8" s="46"/>
      <c r="R8" s="46"/>
      <c r="S8" s="46"/>
      <c r="T8" s="105"/>
    </row>
    <row r="9" spans="1:20" s="4" customFormat="1" ht="24.75" customHeight="1">
      <c r="A9" s="32"/>
      <c r="B9" s="33"/>
      <c r="C9" s="34" t="s">
        <v>20</v>
      </c>
      <c r="D9" s="35"/>
      <c r="E9" s="35"/>
      <c r="F9" s="35"/>
      <c r="G9" s="35"/>
      <c r="H9" s="36"/>
      <c r="I9" s="45" t="s">
        <v>139</v>
      </c>
      <c r="J9" s="46"/>
      <c r="K9" s="46"/>
      <c r="L9" s="46"/>
      <c r="M9" s="46"/>
      <c r="N9" s="46"/>
      <c r="O9" s="46"/>
      <c r="P9" s="46"/>
      <c r="Q9" s="46"/>
      <c r="R9" s="46"/>
      <c r="S9" s="46"/>
      <c r="T9" s="105"/>
    </row>
    <row r="10" spans="1:20" s="4" customFormat="1" ht="24.75" customHeight="1">
      <c r="A10" s="32"/>
      <c r="B10" s="33"/>
      <c r="C10" s="45"/>
      <c r="D10" s="46"/>
      <c r="E10" s="46"/>
      <c r="F10" s="46"/>
      <c r="G10" s="46"/>
      <c r="H10" s="47"/>
      <c r="I10" s="45"/>
      <c r="J10" s="46"/>
      <c r="K10" s="46"/>
      <c r="L10" s="46"/>
      <c r="M10" s="46"/>
      <c r="N10" s="46"/>
      <c r="O10" s="46"/>
      <c r="P10" s="46"/>
      <c r="Q10" s="46"/>
      <c r="R10" s="46"/>
      <c r="S10" s="46"/>
      <c r="T10" s="105"/>
    </row>
    <row r="11" spans="1:20" s="4" customFormat="1" ht="24.75" customHeight="1">
      <c r="A11" s="32"/>
      <c r="B11" s="33"/>
      <c r="C11" s="34"/>
      <c r="D11" s="35"/>
      <c r="E11" s="35"/>
      <c r="F11" s="35"/>
      <c r="G11" s="35"/>
      <c r="H11" s="36"/>
      <c r="I11" s="45"/>
      <c r="J11" s="46"/>
      <c r="K11" s="46"/>
      <c r="L11" s="46"/>
      <c r="M11" s="46"/>
      <c r="N11" s="46"/>
      <c r="O11" s="46"/>
      <c r="P11" s="46"/>
      <c r="Q11" s="46"/>
      <c r="R11" s="46"/>
      <c r="S11" s="46"/>
      <c r="T11" s="105"/>
    </row>
    <row r="12" spans="1:20" s="4" customFormat="1" ht="24.75" customHeight="1">
      <c r="A12" s="32"/>
      <c r="B12" s="33"/>
      <c r="C12" s="34"/>
      <c r="D12" s="35"/>
      <c r="E12" s="35"/>
      <c r="F12" s="35"/>
      <c r="G12" s="35"/>
      <c r="H12" s="36"/>
      <c r="I12" s="34"/>
      <c r="J12" s="35"/>
      <c r="K12" s="35"/>
      <c r="L12" s="35"/>
      <c r="M12" s="35"/>
      <c r="N12" s="35"/>
      <c r="O12" s="35"/>
      <c r="P12" s="35"/>
      <c r="Q12" s="35"/>
      <c r="R12" s="35"/>
      <c r="S12" s="35"/>
      <c r="T12" s="37"/>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thickBot="1">
      <c r="A17" s="38"/>
      <c r="B17" s="39"/>
      <c r="C17" s="40"/>
      <c r="D17" s="41"/>
      <c r="E17" s="41"/>
      <c r="F17" s="41"/>
      <c r="G17" s="41"/>
      <c r="H17" s="42"/>
      <c r="I17" s="40"/>
      <c r="J17" s="41"/>
      <c r="K17" s="41"/>
      <c r="L17" s="41"/>
      <c r="M17" s="41"/>
      <c r="N17" s="41"/>
      <c r="O17" s="41"/>
      <c r="P17" s="41"/>
      <c r="Q17" s="41"/>
      <c r="R17" s="41"/>
      <c r="S17" s="41"/>
      <c r="T17" s="44"/>
    </row>
    <row r="18" spans="1:20" ht="16.5" customHeight="1">
      <c r="A18" s="4"/>
      <c r="B18" s="4"/>
      <c r="C18" s="4"/>
      <c r="D18" s="4"/>
      <c r="E18" s="4"/>
      <c r="F18" s="4"/>
      <c r="G18" s="4"/>
      <c r="H18" s="4"/>
      <c r="I18" s="4"/>
      <c r="J18" s="4"/>
      <c r="K18" s="4"/>
      <c r="L18" s="4"/>
      <c r="M18" s="4"/>
      <c r="N18" s="4"/>
      <c r="O18" s="4"/>
      <c r="P18" s="4"/>
      <c r="Q18" s="4"/>
      <c r="R18" s="4"/>
      <c r="S18" s="4"/>
      <c r="T18" s="4"/>
    </row>
    <row r="20" spans="1:20" ht="12.75" customHeight="1">
      <c r="A20" s="51" t="s">
        <v>0</v>
      </c>
      <c r="B20" s="51"/>
      <c r="C20" s="52" t="s">
        <v>1</v>
      </c>
      <c r="D20" s="52"/>
      <c r="E20" s="52"/>
      <c r="F20" s="52"/>
      <c r="G20" s="52"/>
      <c r="H20" s="52"/>
      <c r="I20" s="52"/>
      <c r="J20" s="52"/>
      <c r="K20" s="52"/>
      <c r="L20" s="52"/>
      <c r="M20" s="52"/>
      <c r="N20" s="52"/>
      <c r="O20" s="52"/>
      <c r="P20" s="52"/>
      <c r="Q20" s="52"/>
      <c r="R20" s="52"/>
      <c r="S20" s="52"/>
      <c r="T20" s="52"/>
    </row>
    <row r="21" spans="1:20">
      <c r="C21" s="52"/>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ht="47.25" customHeight="1">
      <c r="C23" s="52"/>
      <c r="D23" s="52"/>
      <c r="E23" s="52"/>
      <c r="F23" s="52"/>
      <c r="G23" s="52"/>
      <c r="H23" s="52"/>
      <c r="I23" s="52"/>
      <c r="J23" s="52"/>
      <c r="K23" s="52"/>
      <c r="L23" s="52"/>
      <c r="M23" s="52"/>
      <c r="N23" s="52"/>
      <c r="O23" s="52"/>
      <c r="P23" s="52"/>
      <c r="Q23" s="52"/>
      <c r="R23" s="52"/>
      <c r="S23" s="52"/>
      <c r="T23" s="52"/>
    </row>
  </sheetData>
  <mergeCells count="42">
    <mergeCell ref="A7:B7"/>
    <mergeCell ref="C7:H7"/>
    <mergeCell ref="I7:T7"/>
    <mergeCell ref="A1:T1"/>
    <mergeCell ref="A2:T2"/>
    <mergeCell ref="K3:S3"/>
    <mergeCell ref="K4:S4"/>
    <mergeCell ref="A6:B6"/>
    <mergeCell ref="C6:H6"/>
    <mergeCell ref="I6:T6"/>
    <mergeCell ref="A9:B9"/>
    <mergeCell ref="C9:H9"/>
    <mergeCell ref="I9:T9"/>
    <mergeCell ref="A8:B8"/>
    <mergeCell ref="C8:H8"/>
    <mergeCell ref="I8:T8"/>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20:B20"/>
    <mergeCell ref="C20:T23"/>
    <mergeCell ref="A16:B16"/>
    <mergeCell ref="C16:H16"/>
    <mergeCell ref="I16:T16"/>
    <mergeCell ref="A17:B17"/>
    <mergeCell ref="C17:H17"/>
    <mergeCell ref="I17:T17"/>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23"/>
  <sheetViews>
    <sheetView zoomScaleNormal="100" workbookViewId="0">
      <selection activeCell="I11" sqref="I11:T11"/>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92</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19</v>
      </c>
      <c r="D7" s="46"/>
      <c r="E7" s="46"/>
      <c r="F7" s="46"/>
      <c r="G7" s="46"/>
      <c r="H7" s="47"/>
      <c r="I7" s="45" t="s">
        <v>140</v>
      </c>
      <c r="J7" s="46"/>
      <c r="K7" s="46"/>
      <c r="L7" s="46"/>
      <c r="M7" s="46"/>
      <c r="N7" s="46"/>
      <c r="O7" s="46"/>
      <c r="P7" s="46"/>
      <c r="Q7" s="46"/>
      <c r="R7" s="46"/>
      <c r="S7" s="46"/>
      <c r="T7" s="105"/>
    </row>
    <row r="8" spans="1:20" s="4" customFormat="1" ht="24.75" customHeight="1">
      <c r="A8" s="32"/>
      <c r="B8" s="33"/>
      <c r="C8" s="45" t="s">
        <v>23</v>
      </c>
      <c r="D8" s="46"/>
      <c r="E8" s="46"/>
      <c r="F8" s="46"/>
      <c r="G8" s="46"/>
      <c r="H8" s="47"/>
      <c r="I8" s="45" t="s">
        <v>24</v>
      </c>
      <c r="J8" s="46"/>
      <c r="K8" s="46"/>
      <c r="L8" s="46"/>
      <c r="M8" s="46"/>
      <c r="N8" s="46"/>
      <c r="O8" s="46"/>
      <c r="P8" s="46"/>
      <c r="Q8" s="46"/>
      <c r="R8" s="46"/>
      <c r="S8" s="46"/>
      <c r="T8" s="105"/>
    </row>
    <row r="9" spans="1:20" s="4" customFormat="1" ht="24.75" customHeight="1">
      <c r="A9" s="32"/>
      <c r="B9" s="33"/>
      <c r="C9" s="34" t="s">
        <v>20</v>
      </c>
      <c r="D9" s="35"/>
      <c r="E9" s="35"/>
      <c r="F9" s="35"/>
      <c r="G9" s="35"/>
      <c r="H9" s="36"/>
      <c r="I9" s="45" t="s">
        <v>139</v>
      </c>
      <c r="J9" s="46"/>
      <c r="K9" s="46"/>
      <c r="L9" s="46"/>
      <c r="M9" s="46"/>
      <c r="N9" s="46"/>
      <c r="O9" s="46"/>
      <c r="P9" s="46"/>
      <c r="Q9" s="46"/>
      <c r="R9" s="46"/>
      <c r="S9" s="46"/>
      <c r="T9" s="105"/>
    </row>
    <row r="10" spans="1:20" s="4" customFormat="1" ht="24.75" customHeight="1">
      <c r="A10" s="32"/>
      <c r="B10" s="33"/>
      <c r="C10" s="45"/>
      <c r="D10" s="46"/>
      <c r="E10" s="46"/>
      <c r="F10" s="46"/>
      <c r="G10" s="46"/>
      <c r="H10" s="47"/>
      <c r="I10" s="45"/>
      <c r="J10" s="46"/>
      <c r="K10" s="46"/>
      <c r="L10" s="46"/>
      <c r="M10" s="46"/>
      <c r="N10" s="46"/>
      <c r="O10" s="46"/>
      <c r="P10" s="46"/>
      <c r="Q10" s="46"/>
      <c r="R10" s="46"/>
      <c r="S10" s="46"/>
      <c r="T10" s="105"/>
    </row>
    <row r="11" spans="1:20" s="4" customFormat="1" ht="24.75" customHeight="1">
      <c r="A11" s="32"/>
      <c r="B11" s="33"/>
      <c r="C11" s="34"/>
      <c r="D11" s="35"/>
      <c r="E11" s="35"/>
      <c r="F11" s="35"/>
      <c r="G11" s="35"/>
      <c r="H11" s="36"/>
      <c r="I11" s="45"/>
      <c r="J11" s="46"/>
      <c r="K11" s="46"/>
      <c r="L11" s="46"/>
      <c r="M11" s="46"/>
      <c r="N11" s="46"/>
      <c r="O11" s="46"/>
      <c r="P11" s="46"/>
      <c r="Q11" s="46"/>
      <c r="R11" s="46"/>
      <c r="S11" s="46"/>
      <c r="T11" s="105"/>
    </row>
    <row r="12" spans="1:20" s="4" customFormat="1" ht="24.75" customHeight="1">
      <c r="A12" s="32"/>
      <c r="B12" s="33"/>
      <c r="C12" s="34"/>
      <c r="D12" s="35"/>
      <c r="E12" s="35"/>
      <c r="F12" s="35"/>
      <c r="G12" s="35"/>
      <c r="H12" s="36"/>
      <c r="I12" s="34"/>
      <c r="J12" s="35"/>
      <c r="K12" s="35"/>
      <c r="L12" s="35"/>
      <c r="M12" s="35"/>
      <c r="N12" s="35"/>
      <c r="O12" s="35"/>
      <c r="P12" s="35"/>
      <c r="Q12" s="35"/>
      <c r="R12" s="35"/>
      <c r="S12" s="35"/>
      <c r="T12" s="37"/>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thickBot="1">
      <c r="A17" s="38"/>
      <c r="B17" s="39"/>
      <c r="C17" s="40"/>
      <c r="D17" s="41"/>
      <c r="E17" s="41"/>
      <c r="F17" s="41"/>
      <c r="G17" s="41"/>
      <c r="H17" s="42"/>
      <c r="I17" s="40"/>
      <c r="J17" s="41"/>
      <c r="K17" s="41"/>
      <c r="L17" s="41"/>
      <c r="M17" s="41"/>
      <c r="N17" s="41"/>
      <c r="O17" s="41"/>
      <c r="P17" s="41"/>
      <c r="Q17" s="41"/>
      <c r="R17" s="41"/>
      <c r="S17" s="41"/>
      <c r="T17" s="44"/>
    </row>
    <row r="18" spans="1:20" ht="16.5" customHeight="1">
      <c r="A18" s="4"/>
      <c r="B18" s="4"/>
      <c r="C18" s="4"/>
      <c r="D18" s="4"/>
      <c r="E18" s="4"/>
      <c r="F18" s="4"/>
      <c r="G18" s="4"/>
      <c r="H18" s="4"/>
      <c r="I18" s="4"/>
      <c r="J18" s="4"/>
      <c r="K18" s="4"/>
      <c r="L18" s="4"/>
      <c r="M18" s="4"/>
      <c r="N18" s="4"/>
      <c r="O18" s="4"/>
      <c r="P18" s="4"/>
      <c r="Q18" s="4"/>
      <c r="R18" s="4"/>
      <c r="S18" s="4"/>
      <c r="T18" s="4"/>
    </row>
    <row r="20" spans="1:20" ht="12.75" customHeight="1">
      <c r="A20" s="51" t="s">
        <v>0</v>
      </c>
      <c r="B20" s="51"/>
      <c r="C20" s="52" t="s">
        <v>1</v>
      </c>
      <c r="D20" s="52"/>
      <c r="E20" s="52"/>
      <c r="F20" s="52"/>
      <c r="G20" s="52"/>
      <c r="H20" s="52"/>
      <c r="I20" s="52"/>
      <c r="J20" s="52"/>
      <c r="K20" s="52"/>
      <c r="L20" s="52"/>
      <c r="M20" s="52"/>
      <c r="N20" s="52"/>
      <c r="O20" s="52"/>
      <c r="P20" s="52"/>
      <c r="Q20" s="52"/>
      <c r="R20" s="52"/>
      <c r="S20" s="52"/>
      <c r="T20" s="52"/>
    </row>
    <row r="21" spans="1:20">
      <c r="C21" s="52"/>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ht="47.25" customHeight="1">
      <c r="C23" s="52"/>
      <c r="D23" s="52"/>
      <c r="E23" s="52"/>
      <c r="F23" s="52"/>
      <c r="G23" s="52"/>
      <c r="H23" s="52"/>
      <c r="I23" s="52"/>
      <c r="J23" s="52"/>
      <c r="K23" s="52"/>
      <c r="L23" s="52"/>
      <c r="M23" s="52"/>
      <c r="N23" s="52"/>
      <c r="O23" s="52"/>
      <c r="P23" s="52"/>
      <c r="Q23" s="52"/>
      <c r="R23" s="52"/>
      <c r="S23" s="52"/>
      <c r="T23" s="52"/>
    </row>
  </sheetData>
  <mergeCells count="42">
    <mergeCell ref="A7:B7"/>
    <mergeCell ref="C7:H7"/>
    <mergeCell ref="I7:T7"/>
    <mergeCell ref="A1:T1"/>
    <mergeCell ref="A2:T2"/>
    <mergeCell ref="K3:S3"/>
    <mergeCell ref="K4:S4"/>
    <mergeCell ref="A6:B6"/>
    <mergeCell ref="C6:H6"/>
    <mergeCell ref="I6:T6"/>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20:B20"/>
    <mergeCell ref="C20:T23"/>
    <mergeCell ref="A16:B16"/>
    <mergeCell ref="C16:H16"/>
    <mergeCell ref="I16:T16"/>
    <mergeCell ref="A17:B17"/>
    <mergeCell ref="C17:H17"/>
    <mergeCell ref="I17:T17"/>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24"/>
  <sheetViews>
    <sheetView topLeftCell="A4" zoomScaleNormal="100" workbookViewId="0">
      <selection activeCell="I10" sqref="I10:T10"/>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93</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94</v>
      </c>
      <c r="D7" s="46"/>
      <c r="E7" s="46"/>
      <c r="F7" s="46"/>
      <c r="G7" s="46"/>
      <c r="H7" s="47"/>
      <c r="I7" s="45" t="s">
        <v>96</v>
      </c>
      <c r="J7" s="46"/>
      <c r="K7" s="46"/>
      <c r="L7" s="46"/>
      <c r="M7" s="46"/>
      <c r="N7" s="46"/>
      <c r="O7" s="46"/>
      <c r="P7" s="46"/>
      <c r="Q7" s="46"/>
      <c r="R7" s="46"/>
      <c r="S7" s="46"/>
      <c r="T7" s="105"/>
    </row>
    <row r="8" spans="1:20" s="4" customFormat="1" ht="24.75" customHeight="1">
      <c r="A8" s="32"/>
      <c r="B8" s="33"/>
      <c r="C8" s="45" t="s">
        <v>95</v>
      </c>
      <c r="D8" s="46"/>
      <c r="E8" s="46"/>
      <c r="F8" s="46"/>
      <c r="G8" s="46"/>
      <c r="H8" s="47"/>
      <c r="I8" s="93" t="s">
        <v>133</v>
      </c>
      <c r="J8" s="94"/>
      <c r="K8" s="94"/>
      <c r="L8" s="94"/>
      <c r="M8" s="94"/>
      <c r="N8" s="94"/>
      <c r="O8" s="94"/>
      <c r="P8" s="94"/>
      <c r="Q8" s="94"/>
      <c r="R8" s="94"/>
      <c r="S8" s="94"/>
      <c r="T8" s="106"/>
    </row>
    <row r="9" spans="1:20" s="4" customFormat="1" ht="24.75" customHeight="1">
      <c r="A9" s="32"/>
      <c r="B9" s="33"/>
      <c r="C9" s="34" t="s">
        <v>20</v>
      </c>
      <c r="D9" s="35"/>
      <c r="E9" s="35"/>
      <c r="F9" s="35"/>
      <c r="G9" s="35"/>
      <c r="H9" s="36"/>
      <c r="I9" s="45" t="s">
        <v>139</v>
      </c>
      <c r="J9" s="46"/>
      <c r="K9" s="46"/>
      <c r="L9" s="46"/>
      <c r="M9" s="46"/>
      <c r="N9" s="46"/>
      <c r="O9" s="46"/>
      <c r="P9" s="46"/>
      <c r="Q9" s="46"/>
      <c r="R9" s="46"/>
      <c r="S9" s="46"/>
      <c r="T9" s="105"/>
    </row>
    <row r="10" spans="1:20" s="4" customFormat="1" ht="24.75" customHeight="1">
      <c r="A10" s="32"/>
      <c r="B10" s="33"/>
      <c r="C10" s="45"/>
      <c r="D10" s="46"/>
      <c r="E10" s="46"/>
      <c r="F10" s="46"/>
      <c r="G10" s="46"/>
      <c r="H10" s="47"/>
      <c r="I10" s="45"/>
      <c r="J10" s="46"/>
      <c r="K10" s="46"/>
      <c r="L10" s="46"/>
      <c r="M10" s="46"/>
      <c r="N10" s="46"/>
      <c r="O10" s="46"/>
      <c r="P10" s="46"/>
      <c r="Q10" s="46"/>
      <c r="R10" s="46"/>
      <c r="S10" s="46"/>
      <c r="T10" s="105"/>
    </row>
    <row r="11" spans="1:20" s="4" customFormat="1" ht="24.75" customHeight="1">
      <c r="A11" s="32"/>
      <c r="B11" s="33"/>
      <c r="C11" s="34"/>
      <c r="D11" s="35"/>
      <c r="E11" s="35"/>
      <c r="F11" s="35"/>
      <c r="G11" s="35"/>
      <c r="H11" s="36"/>
      <c r="I11" s="45"/>
      <c r="J11" s="46"/>
      <c r="K11" s="46"/>
      <c r="L11" s="46"/>
      <c r="M11" s="46"/>
      <c r="N11" s="46"/>
      <c r="O11" s="46"/>
      <c r="P11" s="46"/>
      <c r="Q11" s="46"/>
      <c r="R11" s="46"/>
      <c r="S11" s="46"/>
      <c r="T11" s="105"/>
    </row>
    <row r="12" spans="1:20" s="4" customFormat="1" ht="24.75" customHeight="1">
      <c r="A12" s="32"/>
      <c r="B12" s="33"/>
      <c r="C12" s="34"/>
      <c r="D12" s="35"/>
      <c r="E12" s="35"/>
      <c r="F12" s="35"/>
      <c r="G12" s="35"/>
      <c r="H12" s="36"/>
      <c r="I12" s="34"/>
      <c r="J12" s="35"/>
      <c r="K12" s="35"/>
      <c r="L12" s="35"/>
      <c r="M12" s="35"/>
      <c r="N12" s="35"/>
      <c r="O12" s="35"/>
      <c r="P12" s="35"/>
      <c r="Q12" s="35"/>
      <c r="R12" s="35"/>
      <c r="S12" s="35"/>
      <c r="T12" s="37"/>
    </row>
    <row r="13" spans="1:20" s="4" customFormat="1" ht="24.75" customHeight="1">
      <c r="A13" s="32"/>
      <c r="B13" s="33"/>
      <c r="C13" s="34"/>
      <c r="D13" s="35"/>
      <c r="E13" s="35"/>
      <c r="F13" s="35"/>
      <c r="G13" s="35"/>
      <c r="H13" s="36"/>
      <c r="I13" s="45"/>
      <c r="J13" s="46"/>
      <c r="K13" s="46"/>
      <c r="L13" s="46"/>
      <c r="M13" s="46"/>
      <c r="N13" s="46"/>
      <c r="O13" s="46"/>
      <c r="P13" s="46"/>
      <c r="Q13" s="46"/>
      <c r="R13" s="46"/>
      <c r="S13" s="46"/>
      <c r="T13" s="105"/>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c r="A17" s="32"/>
      <c r="B17" s="33"/>
      <c r="C17" s="34"/>
      <c r="D17" s="35"/>
      <c r="E17" s="35"/>
      <c r="F17" s="35"/>
      <c r="G17" s="35"/>
      <c r="H17" s="36"/>
      <c r="I17" s="34"/>
      <c r="J17" s="35"/>
      <c r="K17" s="35"/>
      <c r="L17" s="35"/>
      <c r="M17" s="35"/>
      <c r="N17" s="35"/>
      <c r="O17" s="35"/>
      <c r="P17" s="35"/>
      <c r="Q17" s="35"/>
      <c r="R17" s="35"/>
      <c r="S17" s="35"/>
      <c r="T17" s="37"/>
    </row>
    <row r="18" spans="1:20" s="4" customFormat="1" ht="24.75" customHeight="1" thickBot="1">
      <c r="A18" s="38"/>
      <c r="B18" s="39"/>
      <c r="C18" s="40"/>
      <c r="D18" s="41"/>
      <c r="E18" s="41"/>
      <c r="F18" s="41"/>
      <c r="G18" s="41"/>
      <c r="H18" s="42"/>
      <c r="I18" s="40"/>
      <c r="J18" s="41"/>
      <c r="K18" s="41"/>
      <c r="L18" s="41"/>
      <c r="M18" s="41"/>
      <c r="N18" s="41"/>
      <c r="O18" s="41"/>
      <c r="P18" s="41"/>
      <c r="Q18" s="41"/>
      <c r="R18" s="41"/>
      <c r="S18" s="41"/>
      <c r="T18" s="44"/>
    </row>
    <row r="19" spans="1:20" ht="16.5" customHeight="1">
      <c r="A19" s="4"/>
      <c r="B19" s="4"/>
      <c r="C19" s="4"/>
      <c r="D19" s="4"/>
      <c r="E19" s="4"/>
      <c r="F19" s="4"/>
      <c r="G19" s="4"/>
      <c r="H19" s="4"/>
      <c r="I19" s="4"/>
      <c r="J19" s="4"/>
      <c r="K19" s="4"/>
      <c r="L19" s="4"/>
      <c r="M19" s="4"/>
      <c r="N19" s="4"/>
      <c r="O19" s="4"/>
      <c r="P19" s="4"/>
      <c r="Q19" s="4"/>
      <c r="R19" s="4"/>
      <c r="S19" s="4"/>
      <c r="T19" s="4"/>
    </row>
    <row r="21" spans="1:20" ht="12.75" customHeight="1">
      <c r="A21" s="51" t="s">
        <v>0</v>
      </c>
      <c r="B21" s="51"/>
      <c r="C21" s="52" t="s">
        <v>1</v>
      </c>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c r="C23" s="52"/>
      <c r="D23" s="52"/>
      <c r="E23" s="52"/>
      <c r="F23" s="52"/>
      <c r="G23" s="52"/>
      <c r="H23" s="52"/>
      <c r="I23" s="52"/>
      <c r="J23" s="52"/>
      <c r="K23" s="52"/>
      <c r="L23" s="52"/>
      <c r="M23" s="52"/>
      <c r="N23" s="52"/>
      <c r="O23" s="52"/>
      <c r="P23" s="52"/>
      <c r="Q23" s="52"/>
      <c r="R23" s="52"/>
      <c r="S23" s="52"/>
      <c r="T23" s="52"/>
    </row>
    <row r="24" spans="1:20" ht="47.25" customHeight="1">
      <c r="C24" s="52"/>
      <c r="D24" s="52"/>
      <c r="E24" s="52"/>
      <c r="F24" s="52"/>
      <c r="G24" s="52"/>
      <c r="H24" s="52"/>
      <c r="I24" s="52"/>
      <c r="J24" s="52"/>
      <c r="K24" s="52"/>
      <c r="L24" s="52"/>
      <c r="M24" s="52"/>
      <c r="N24" s="52"/>
      <c r="O24" s="52"/>
      <c r="P24" s="52"/>
      <c r="Q24" s="52"/>
      <c r="R24" s="52"/>
      <c r="S24" s="52"/>
      <c r="T24" s="52"/>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13:B13"/>
    <mergeCell ref="C13:H13"/>
    <mergeCell ref="I13:T13"/>
    <mergeCell ref="A9:B9"/>
    <mergeCell ref="C9:H9"/>
    <mergeCell ref="I9:T9"/>
    <mergeCell ref="A10:B10"/>
    <mergeCell ref="C10:H10"/>
    <mergeCell ref="I10:T10"/>
    <mergeCell ref="A11:B11"/>
    <mergeCell ref="C11:H11"/>
    <mergeCell ref="I11:T11"/>
    <mergeCell ref="A12:B12"/>
    <mergeCell ref="C12:H12"/>
    <mergeCell ref="I12:T12"/>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24"/>
  <sheetViews>
    <sheetView zoomScaleNormal="100" workbookViewId="0">
      <selection activeCell="I9" sqref="I9:T9"/>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97</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98</v>
      </c>
      <c r="D7" s="46"/>
      <c r="E7" s="46"/>
      <c r="F7" s="46"/>
      <c r="G7" s="46"/>
      <c r="H7" s="47"/>
      <c r="I7" s="45" t="s">
        <v>99</v>
      </c>
      <c r="J7" s="46"/>
      <c r="K7" s="46"/>
      <c r="L7" s="46"/>
      <c r="M7" s="46"/>
      <c r="N7" s="46"/>
      <c r="O7" s="46"/>
      <c r="P7" s="46"/>
      <c r="Q7" s="46"/>
      <c r="R7" s="46"/>
      <c r="S7" s="46"/>
      <c r="T7" s="105"/>
    </row>
    <row r="8" spans="1:20" s="4" customFormat="1" ht="24.75" customHeight="1">
      <c r="A8" s="32"/>
      <c r="B8" s="33"/>
      <c r="C8" s="45" t="s">
        <v>94</v>
      </c>
      <c r="D8" s="46"/>
      <c r="E8" s="46"/>
      <c r="F8" s="46"/>
      <c r="G8" s="46"/>
      <c r="H8" s="47"/>
      <c r="I8" s="93" t="s">
        <v>157</v>
      </c>
      <c r="J8" s="94"/>
      <c r="K8" s="94"/>
      <c r="L8" s="94"/>
      <c r="M8" s="94"/>
      <c r="N8" s="94"/>
      <c r="O8" s="94"/>
      <c r="P8" s="94"/>
      <c r="Q8" s="94"/>
      <c r="R8" s="94"/>
      <c r="S8" s="94"/>
      <c r="T8" s="106"/>
    </row>
    <row r="9" spans="1:20" s="4" customFormat="1" ht="24.75" customHeight="1">
      <c r="A9" s="32"/>
      <c r="B9" s="33"/>
      <c r="C9" s="34" t="s">
        <v>20</v>
      </c>
      <c r="D9" s="35"/>
      <c r="E9" s="35"/>
      <c r="F9" s="35"/>
      <c r="G9" s="35"/>
      <c r="H9" s="36"/>
      <c r="I9" s="45" t="s">
        <v>139</v>
      </c>
      <c r="J9" s="46"/>
      <c r="K9" s="46"/>
      <c r="L9" s="46"/>
      <c r="M9" s="46"/>
      <c r="N9" s="46"/>
      <c r="O9" s="46"/>
      <c r="P9" s="46"/>
      <c r="Q9" s="46"/>
      <c r="R9" s="46"/>
      <c r="S9" s="46"/>
      <c r="T9" s="105"/>
    </row>
    <row r="10" spans="1:20" s="4" customFormat="1" ht="24.75" customHeight="1">
      <c r="A10" s="32"/>
      <c r="B10" s="33"/>
      <c r="C10" s="34"/>
      <c r="D10" s="35"/>
      <c r="E10" s="35"/>
      <c r="F10" s="35"/>
      <c r="G10" s="35"/>
      <c r="H10" s="36"/>
      <c r="I10" s="45"/>
      <c r="J10" s="46"/>
      <c r="K10" s="46"/>
      <c r="L10" s="46"/>
      <c r="M10" s="46"/>
      <c r="N10" s="46"/>
      <c r="O10" s="46"/>
      <c r="P10" s="46"/>
      <c r="Q10" s="46"/>
      <c r="R10" s="46"/>
      <c r="S10" s="46"/>
      <c r="T10" s="105"/>
    </row>
    <row r="11" spans="1:20" s="4" customFormat="1" ht="24.75" customHeight="1">
      <c r="A11" s="32"/>
      <c r="B11" s="33"/>
      <c r="C11" s="45"/>
      <c r="D11" s="46"/>
      <c r="E11" s="46"/>
      <c r="F11" s="46"/>
      <c r="G11" s="46"/>
      <c r="H11" s="47"/>
      <c r="I11" s="45"/>
      <c r="J11" s="46"/>
      <c r="K11" s="46"/>
      <c r="L11" s="46"/>
      <c r="M11" s="46"/>
      <c r="N11" s="46"/>
      <c r="O11" s="46"/>
      <c r="P11" s="46"/>
      <c r="Q11" s="46"/>
      <c r="R11" s="46"/>
      <c r="S11" s="46"/>
      <c r="T11" s="105"/>
    </row>
    <row r="12" spans="1:20" s="4" customFormat="1" ht="24.75" customHeight="1">
      <c r="A12" s="32"/>
      <c r="B12" s="33"/>
      <c r="C12" s="34"/>
      <c r="D12" s="35"/>
      <c r="E12" s="35"/>
      <c r="F12" s="35"/>
      <c r="G12" s="35"/>
      <c r="H12" s="36"/>
      <c r="I12" s="45"/>
      <c r="J12" s="46"/>
      <c r="K12" s="46"/>
      <c r="L12" s="46"/>
      <c r="M12" s="46"/>
      <c r="N12" s="46"/>
      <c r="O12" s="46"/>
      <c r="P12" s="46"/>
      <c r="Q12" s="46"/>
      <c r="R12" s="46"/>
      <c r="S12" s="46"/>
      <c r="T12" s="105"/>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c r="A17" s="32"/>
      <c r="B17" s="33"/>
      <c r="C17" s="34"/>
      <c r="D17" s="35"/>
      <c r="E17" s="35"/>
      <c r="F17" s="35"/>
      <c r="G17" s="35"/>
      <c r="H17" s="36"/>
      <c r="I17" s="34"/>
      <c r="J17" s="35"/>
      <c r="K17" s="35"/>
      <c r="L17" s="35"/>
      <c r="M17" s="35"/>
      <c r="N17" s="35"/>
      <c r="O17" s="35"/>
      <c r="P17" s="35"/>
      <c r="Q17" s="35"/>
      <c r="R17" s="35"/>
      <c r="S17" s="35"/>
      <c r="T17" s="37"/>
    </row>
    <row r="18" spans="1:20" s="4" customFormat="1" ht="24.75" customHeight="1" thickBot="1">
      <c r="A18" s="38"/>
      <c r="B18" s="39"/>
      <c r="C18" s="40"/>
      <c r="D18" s="41"/>
      <c r="E18" s="41"/>
      <c r="F18" s="41"/>
      <c r="G18" s="41"/>
      <c r="H18" s="42"/>
      <c r="I18" s="40"/>
      <c r="J18" s="41"/>
      <c r="K18" s="41"/>
      <c r="L18" s="41"/>
      <c r="M18" s="41"/>
      <c r="N18" s="41"/>
      <c r="O18" s="41"/>
      <c r="P18" s="41"/>
      <c r="Q18" s="41"/>
      <c r="R18" s="41"/>
      <c r="S18" s="41"/>
      <c r="T18" s="44"/>
    </row>
    <row r="19" spans="1:20" ht="16.5" customHeight="1">
      <c r="A19" s="4"/>
      <c r="B19" s="4"/>
      <c r="C19" s="4"/>
      <c r="D19" s="4"/>
      <c r="E19" s="4"/>
      <c r="F19" s="4"/>
      <c r="G19" s="4"/>
      <c r="H19" s="4"/>
      <c r="I19" s="4"/>
      <c r="J19" s="4"/>
      <c r="K19" s="4"/>
      <c r="L19" s="4"/>
      <c r="M19" s="4"/>
      <c r="N19" s="4"/>
      <c r="O19" s="4"/>
      <c r="P19" s="4"/>
      <c r="Q19" s="4"/>
      <c r="R19" s="4"/>
      <c r="S19" s="4"/>
      <c r="T19" s="4"/>
    </row>
    <row r="21" spans="1:20" ht="12.75" customHeight="1">
      <c r="A21" s="51" t="s">
        <v>0</v>
      </c>
      <c r="B21" s="51"/>
      <c r="C21" s="52" t="s">
        <v>1</v>
      </c>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c r="C23" s="52"/>
      <c r="D23" s="52"/>
      <c r="E23" s="52"/>
      <c r="F23" s="52"/>
      <c r="G23" s="52"/>
      <c r="H23" s="52"/>
      <c r="I23" s="52"/>
      <c r="J23" s="52"/>
      <c r="K23" s="52"/>
      <c r="L23" s="52"/>
      <c r="M23" s="52"/>
      <c r="N23" s="52"/>
      <c r="O23" s="52"/>
      <c r="P23" s="52"/>
      <c r="Q23" s="52"/>
      <c r="R23" s="52"/>
      <c r="S23" s="52"/>
      <c r="T23" s="52"/>
    </row>
    <row r="24" spans="1:20" ht="47.25" customHeight="1">
      <c r="C24" s="52"/>
      <c r="D24" s="52"/>
      <c r="E24" s="52"/>
      <c r="F24" s="52"/>
      <c r="G24" s="52"/>
      <c r="H24" s="52"/>
      <c r="I24" s="52"/>
      <c r="J24" s="52"/>
      <c r="K24" s="52"/>
      <c r="L24" s="52"/>
      <c r="M24" s="52"/>
      <c r="N24" s="52"/>
      <c r="O24" s="52"/>
      <c r="P24" s="52"/>
      <c r="Q24" s="52"/>
      <c r="R24" s="52"/>
      <c r="S24" s="52"/>
      <c r="T24" s="52"/>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24"/>
  <sheetViews>
    <sheetView topLeftCell="A4" zoomScaleNormal="100" workbookViewId="0">
      <selection activeCell="C7" sqref="C7:H7"/>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100</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107" t="s">
        <v>70</v>
      </c>
      <c r="D7" s="108"/>
      <c r="E7" s="108"/>
      <c r="F7" s="108"/>
      <c r="G7" s="108"/>
      <c r="H7" s="109"/>
      <c r="I7" s="116" t="s">
        <v>158</v>
      </c>
      <c r="J7" s="117"/>
      <c r="K7" s="117"/>
      <c r="L7" s="117"/>
      <c r="M7" s="117"/>
      <c r="N7" s="117"/>
      <c r="O7" s="117"/>
      <c r="P7" s="117"/>
      <c r="Q7" s="117"/>
      <c r="R7" s="117"/>
      <c r="S7" s="117"/>
      <c r="T7" s="118"/>
    </row>
    <row r="8" spans="1:20" s="4" customFormat="1" ht="24.75" customHeight="1">
      <c r="A8" s="32"/>
      <c r="B8" s="33"/>
      <c r="C8" s="107" t="s">
        <v>71</v>
      </c>
      <c r="D8" s="108"/>
      <c r="E8" s="108"/>
      <c r="F8" s="108"/>
      <c r="G8" s="108"/>
      <c r="H8" s="109"/>
      <c r="I8" s="116" t="s">
        <v>147</v>
      </c>
      <c r="J8" s="117"/>
      <c r="K8" s="117"/>
      <c r="L8" s="117"/>
      <c r="M8" s="117"/>
      <c r="N8" s="117"/>
      <c r="O8" s="117"/>
      <c r="P8" s="117"/>
      <c r="Q8" s="117"/>
      <c r="R8" s="117"/>
      <c r="S8" s="117"/>
      <c r="T8" s="118"/>
    </row>
    <row r="9" spans="1:20" s="4" customFormat="1" ht="24.75" customHeight="1">
      <c r="A9" s="32"/>
      <c r="B9" s="33"/>
      <c r="C9" s="107" t="s">
        <v>27</v>
      </c>
      <c r="D9" s="108"/>
      <c r="E9" s="108"/>
      <c r="F9" s="108"/>
      <c r="G9" s="108"/>
      <c r="H9" s="109"/>
      <c r="I9" s="107" t="s">
        <v>74</v>
      </c>
      <c r="J9" s="108"/>
      <c r="K9" s="108"/>
      <c r="L9" s="108"/>
      <c r="M9" s="108"/>
      <c r="N9" s="108"/>
      <c r="O9" s="108"/>
      <c r="P9" s="108"/>
      <c r="Q9" s="108"/>
      <c r="R9" s="108"/>
      <c r="S9" s="108"/>
      <c r="T9" s="110"/>
    </row>
    <row r="10" spans="1:20" s="4" customFormat="1" ht="24.75" customHeight="1">
      <c r="A10" s="32"/>
      <c r="B10" s="33"/>
      <c r="C10" s="107" t="s">
        <v>28</v>
      </c>
      <c r="D10" s="108"/>
      <c r="E10" s="108"/>
      <c r="F10" s="108"/>
      <c r="G10" s="108"/>
      <c r="H10" s="109"/>
      <c r="I10" s="107" t="s">
        <v>75</v>
      </c>
      <c r="J10" s="108"/>
      <c r="K10" s="108"/>
      <c r="L10" s="108"/>
      <c r="M10" s="108"/>
      <c r="N10" s="108"/>
      <c r="O10" s="108"/>
      <c r="P10" s="108"/>
      <c r="Q10" s="108"/>
      <c r="R10" s="108"/>
      <c r="S10" s="108"/>
      <c r="T10" s="110"/>
    </row>
    <row r="11" spans="1:20" s="4" customFormat="1" ht="24.75" customHeight="1">
      <c r="A11" s="32"/>
      <c r="B11" s="33"/>
      <c r="C11" s="107" t="s">
        <v>49</v>
      </c>
      <c r="D11" s="108"/>
      <c r="E11" s="108"/>
      <c r="F11" s="108"/>
      <c r="G11" s="108"/>
      <c r="H11" s="109"/>
      <c r="I11" s="107" t="s">
        <v>76</v>
      </c>
      <c r="J11" s="108"/>
      <c r="K11" s="108"/>
      <c r="L11" s="108"/>
      <c r="M11" s="108"/>
      <c r="N11" s="108"/>
      <c r="O11" s="108"/>
      <c r="P11" s="108"/>
      <c r="Q11" s="108"/>
      <c r="R11" s="108"/>
      <c r="S11" s="108"/>
      <c r="T11" s="110"/>
    </row>
    <row r="12" spans="1:20" s="4" customFormat="1" ht="24.75" customHeight="1">
      <c r="A12" s="32"/>
      <c r="B12" s="33"/>
      <c r="C12" s="107" t="s">
        <v>73</v>
      </c>
      <c r="D12" s="108"/>
      <c r="E12" s="108"/>
      <c r="F12" s="108"/>
      <c r="G12" s="108"/>
      <c r="H12" s="109"/>
      <c r="I12" s="107" t="s">
        <v>76</v>
      </c>
      <c r="J12" s="108"/>
      <c r="K12" s="108"/>
      <c r="L12" s="108"/>
      <c r="M12" s="108"/>
      <c r="N12" s="108"/>
      <c r="O12" s="108"/>
      <c r="P12" s="108"/>
      <c r="Q12" s="108"/>
      <c r="R12" s="108"/>
      <c r="S12" s="108"/>
      <c r="T12" s="110"/>
    </row>
    <row r="13" spans="1:20" s="4" customFormat="1" ht="24.75" customHeight="1">
      <c r="A13" s="32"/>
      <c r="B13" s="33"/>
      <c r="C13" s="107" t="s">
        <v>22</v>
      </c>
      <c r="D13" s="108"/>
      <c r="E13" s="108"/>
      <c r="F13" s="108"/>
      <c r="G13" s="108"/>
      <c r="H13" s="109"/>
      <c r="I13" s="107" t="s">
        <v>101</v>
      </c>
      <c r="J13" s="108"/>
      <c r="K13" s="108"/>
      <c r="L13" s="108"/>
      <c r="M13" s="108"/>
      <c r="N13" s="108"/>
      <c r="O13" s="108"/>
      <c r="P13" s="108"/>
      <c r="Q13" s="108"/>
      <c r="R13" s="108"/>
      <c r="S13" s="108"/>
      <c r="T13" s="110"/>
    </row>
    <row r="14" spans="1:20" s="4" customFormat="1" ht="24.75" customHeight="1">
      <c r="A14" s="32"/>
      <c r="B14" s="33"/>
      <c r="C14" s="107" t="s">
        <v>20</v>
      </c>
      <c r="D14" s="108"/>
      <c r="E14" s="108"/>
      <c r="F14" s="108"/>
      <c r="G14" s="108"/>
      <c r="H14" s="109"/>
      <c r="I14" s="107" t="s">
        <v>139</v>
      </c>
      <c r="J14" s="108"/>
      <c r="K14" s="108"/>
      <c r="L14" s="108"/>
      <c r="M14" s="108"/>
      <c r="N14" s="108"/>
      <c r="O14" s="108"/>
      <c r="P14" s="108"/>
      <c r="Q14" s="108"/>
      <c r="R14" s="108"/>
      <c r="S14" s="108"/>
      <c r="T14" s="110"/>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c r="A17" s="32"/>
      <c r="B17" s="33"/>
      <c r="C17" s="34"/>
      <c r="D17" s="35"/>
      <c r="E17" s="35"/>
      <c r="F17" s="35"/>
      <c r="G17" s="35"/>
      <c r="H17" s="36"/>
      <c r="I17" s="34"/>
      <c r="J17" s="35"/>
      <c r="K17" s="35"/>
      <c r="L17" s="35"/>
      <c r="M17" s="35"/>
      <c r="N17" s="35"/>
      <c r="O17" s="35"/>
      <c r="P17" s="35"/>
      <c r="Q17" s="35"/>
      <c r="R17" s="35"/>
      <c r="S17" s="35"/>
      <c r="T17" s="37"/>
    </row>
    <row r="18" spans="1:20" s="4" customFormat="1" ht="24.75" customHeight="1" thickBot="1">
      <c r="A18" s="38"/>
      <c r="B18" s="39"/>
      <c r="C18" s="40"/>
      <c r="D18" s="41"/>
      <c r="E18" s="41"/>
      <c r="F18" s="41"/>
      <c r="G18" s="41"/>
      <c r="H18" s="42"/>
      <c r="I18" s="40"/>
      <c r="J18" s="41"/>
      <c r="K18" s="41"/>
      <c r="L18" s="41"/>
      <c r="M18" s="41"/>
      <c r="N18" s="41"/>
      <c r="O18" s="41"/>
      <c r="P18" s="41"/>
      <c r="Q18" s="41"/>
      <c r="R18" s="41"/>
      <c r="S18" s="41"/>
      <c r="T18" s="44"/>
    </row>
    <row r="19" spans="1:20" ht="16.5" customHeight="1">
      <c r="A19" s="4"/>
      <c r="B19" s="4"/>
      <c r="C19" s="4"/>
      <c r="D19" s="4"/>
      <c r="E19" s="4"/>
      <c r="F19" s="4"/>
      <c r="G19" s="4"/>
      <c r="H19" s="4"/>
      <c r="I19" s="4"/>
      <c r="J19" s="4"/>
      <c r="K19" s="4"/>
      <c r="L19" s="4"/>
      <c r="M19" s="4"/>
      <c r="N19" s="4"/>
      <c r="O19" s="4"/>
      <c r="P19" s="4"/>
      <c r="Q19" s="4"/>
      <c r="R19" s="4"/>
      <c r="S19" s="4"/>
      <c r="T19" s="4"/>
    </row>
    <row r="21" spans="1:20" ht="12.75" customHeight="1">
      <c r="A21" s="51" t="s">
        <v>0</v>
      </c>
      <c r="B21" s="51"/>
      <c r="C21" s="52" t="s">
        <v>1</v>
      </c>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c r="C23" s="52"/>
      <c r="D23" s="52"/>
      <c r="E23" s="52"/>
      <c r="F23" s="52"/>
      <c r="G23" s="52"/>
      <c r="H23" s="52"/>
      <c r="I23" s="52"/>
      <c r="J23" s="52"/>
      <c r="K23" s="52"/>
      <c r="L23" s="52"/>
      <c r="M23" s="52"/>
      <c r="N23" s="52"/>
      <c r="O23" s="52"/>
      <c r="P23" s="52"/>
      <c r="Q23" s="52"/>
      <c r="R23" s="52"/>
      <c r="S23" s="52"/>
      <c r="T23" s="52"/>
    </row>
    <row r="24" spans="1:20" ht="47.25" customHeight="1">
      <c r="C24" s="52"/>
      <c r="D24" s="52"/>
      <c r="E24" s="52"/>
      <c r="F24" s="52"/>
      <c r="G24" s="52"/>
      <c r="H24" s="52"/>
      <c r="I24" s="52"/>
      <c r="J24" s="52"/>
      <c r="K24" s="52"/>
      <c r="L24" s="52"/>
      <c r="M24" s="52"/>
      <c r="N24" s="52"/>
      <c r="O24" s="52"/>
      <c r="P24" s="52"/>
      <c r="Q24" s="52"/>
      <c r="R24" s="52"/>
      <c r="S24" s="52"/>
      <c r="T24" s="52"/>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26"/>
  <sheetViews>
    <sheetView view="pageBreakPreview" zoomScaleNormal="100" zoomScaleSheetLayoutView="100" workbookViewId="0">
      <selection activeCell="C19" sqref="C19:H19"/>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102</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26</v>
      </c>
      <c r="D7" s="46"/>
      <c r="E7" s="46"/>
      <c r="F7" s="46"/>
      <c r="G7" s="46"/>
      <c r="H7" s="47"/>
      <c r="I7" s="45" t="s">
        <v>131</v>
      </c>
      <c r="J7" s="46"/>
      <c r="K7" s="46"/>
      <c r="L7" s="46"/>
      <c r="M7" s="46"/>
      <c r="N7" s="46"/>
      <c r="O7" s="46"/>
      <c r="P7" s="46"/>
      <c r="Q7" s="46"/>
      <c r="R7" s="46"/>
      <c r="S7" s="46"/>
      <c r="T7" s="105"/>
    </row>
    <row r="8" spans="1:20" s="4" customFormat="1" ht="24.75" customHeight="1">
      <c r="A8" s="32"/>
      <c r="B8" s="33"/>
      <c r="C8" s="45" t="s">
        <v>26</v>
      </c>
      <c r="D8" s="46"/>
      <c r="E8" s="46"/>
      <c r="F8" s="46"/>
      <c r="G8" s="46"/>
      <c r="H8" s="47"/>
      <c r="I8" s="45" t="s">
        <v>109</v>
      </c>
      <c r="J8" s="46"/>
      <c r="K8" s="46"/>
      <c r="L8" s="46"/>
      <c r="M8" s="46"/>
      <c r="N8" s="46"/>
      <c r="O8" s="46"/>
      <c r="P8" s="46"/>
      <c r="Q8" s="46"/>
      <c r="R8" s="46"/>
      <c r="S8" s="46"/>
      <c r="T8" s="105"/>
    </row>
    <row r="9" spans="1:20" s="4" customFormat="1" ht="24.75" customHeight="1">
      <c r="A9" s="8"/>
      <c r="B9" s="9"/>
      <c r="C9" s="45" t="s">
        <v>165</v>
      </c>
      <c r="D9" s="46"/>
      <c r="E9" s="46"/>
      <c r="F9" s="46"/>
      <c r="G9" s="46"/>
      <c r="H9" s="47"/>
      <c r="I9" s="45" t="s">
        <v>166</v>
      </c>
      <c r="J9" s="46"/>
      <c r="K9" s="46"/>
      <c r="L9" s="46"/>
      <c r="M9" s="46"/>
      <c r="N9" s="46"/>
      <c r="O9" s="46"/>
      <c r="P9" s="46"/>
      <c r="Q9" s="46"/>
      <c r="R9" s="46"/>
      <c r="S9" s="46"/>
      <c r="T9" s="105"/>
    </row>
    <row r="10" spans="1:20" s="4" customFormat="1" ht="24.75" customHeight="1">
      <c r="A10" s="32"/>
      <c r="B10" s="33"/>
      <c r="C10" s="45" t="s">
        <v>27</v>
      </c>
      <c r="D10" s="46"/>
      <c r="E10" s="46"/>
      <c r="F10" s="46"/>
      <c r="G10" s="46"/>
      <c r="H10" s="47"/>
      <c r="I10" s="45" t="s">
        <v>162</v>
      </c>
      <c r="J10" s="46"/>
      <c r="K10" s="46"/>
      <c r="L10" s="46"/>
      <c r="M10" s="46"/>
      <c r="N10" s="46"/>
      <c r="O10" s="46"/>
      <c r="P10" s="46"/>
      <c r="Q10" s="46"/>
      <c r="R10" s="46"/>
      <c r="S10" s="46"/>
      <c r="T10" s="105"/>
    </row>
    <row r="11" spans="1:20" s="4" customFormat="1" ht="24.75" customHeight="1">
      <c r="A11" s="32"/>
      <c r="B11" s="33"/>
      <c r="C11" s="45" t="s">
        <v>28</v>
      </c>
      <c r="D11" s="46"/>
      <c r="E11" s="46"/>
      <c r="F11" s="46"/>
      <c r="G11" s="46"/>
      <c r="H11" s="47"/>
      <c r="I11" s="45" t="s">
        <v>167</v>
      </c>
      <c r="J11" s="46"/>
      <c r="K11" s="46"/>
      <c r="L11" s="46"/>
      <c r="M11" s="46"/>
      <c r="N11" s="46"/>
      <c r="O11" s="46"/>
      <c r="P11" s="46"/>
      <c r="Q11" s="46"/>
      <c r="R11" s="46"/>
      <c r="S11" s="46"/>
      <c r="T11" s="105"/>
    </row>
    <row r="12" spans="1:20" s="4" customFormat="1" ht="24.75" customHeight="1">
      <c r="A12" s="32"/>
      <c r="B12" s="33"/>
      <c r="C12" s="45" t="s">
        <v>29</v>
      </c>
      <c r="D12" s="46"/>
      <c r="E12" s="46"/>
      <c r="F12" s="46"/>
      <c r="G12" s="46"/>
      <c r="H12" s="47"/>
      <c r="I12" s="45" t="s">
        <v>163</v>
      </c>
      <c r="J12" s="46"/>
      <c r="K12" s="46"/>
      <c r="L12" s="46"/>
      <c r="M12" s="46"/>
      <c r="N12" s="46"/>
      <c r="O12" s="46"/>
      <c r="P12" s="46"/>
      <c r="Q12" s="46"/>
      <c r="R12" s="46"/>
      <c r="S12" s="46"/>
      <c r="T12" s="105"/>
    </row>
    <row r="13" spans="1:20" s="4" customFormat="1" ht="24.75" customHeight="1">
      <c r="A13" s="8"/>
      <c r="B13" s="9"/>
      <c r="C13" s="45" t="s">
        <v>161</v>
      </c>
      <c r="D13" s="46"/>
      <c r="E13" s="46"/>
      <c r="F13" s="46"/>
      <c r="G13" s="46"/>
      <c r="H13" s="47"/>
      <c r="I13" s="45" t="s">
        <v>164</v>
      </c>
      <c r="J13" s="46"/>
      <c r="K13" s="46"/>
      <c r="L13" s="46"/>
      <c r="M13" s="46"/>
      <c r="N13" s="46"/>
      <c r="O13" s="46"/>
      <c r="P13" s="46"/>
      <c r="Q13" s="46"/>
      <c r="R13" s="46"/>
      <c r="S13" s="46"/>
      <c r="T13" s="105"/>
    </row>
    <row r="14" spans="1:20" s="4" customFormat="1" ht="24.75" customHeight="1">
      <c r="A14" s="32"/>
      <c r="B14" s="33"/>
      <c r="C14" s="93" t="s">
        <v>134</v>
      </c>
      <c r="D14" s="94"/>
      <c r="E14" s="94"/>
      <c r="F14" s="94"/>
      <c r="G14" s="94"/>
      <c r="H14" s="95"/>
      <c r="I14" s="45" t="s">
        <v>142</v>
      </c>
      <c r="J14" s="46"/>
      <c r="K14" s="46"/>
      <c r="L14" s="46"/>
      <c r="M14" s="46"/>
      <c r="N14" s="46"/>
      <c r="O14" s="46"/>
      <c r="P14" s="46"/>
      <c r="Q14" s="46"/>
      <c r="R14" s="46"/>
      <c r="S14" s="46"/>
      <c r="T14" s="105"/>
    </row>
    <row r="15" spans="1:20" s="4" customFormat="1" ht="24.75" customHeight="1">
      <c r="A15" s="32"/>
      <c r="B15" s="33"/>
      <c r="C15" s="45" t="s">
        <v>35</v>
      </c>
      <c r="D15" s="46"/>
      <c r="E15" s="46"/>
      <c r="F15" s="46"/>
      <c r="G15" s="46"/>
      <c r="H15" s="47"/>
      <c r="I15" s="45" t="s">
        <v>37</v>
      </c>
      <c r="J15" s="46"/>
      <c r="K15" s="46"/>
      <c r="L15" s="46"/>
      <c r="M15" s="46"/>
      <c r="N15" s="46"/>
      <c r="O15" s="46"/>
      <c r="P15" s="46"/>
      <c r="Q15" s="46"/>
      <c r="R15" s="46"/>
      <c r="S15" s="46"/>
      <c r="T15" s="105"/>
    </row>
    <row r="16" spans="1:20" s="4" customFormat="1" ht="24.75" customHeight="1">
      <c r="A16" s="32"/>
      <c r="B16" s="33"/>
      <c r="C16" s="45" t="s">
        <v>32</v>
      </c>
      <c r="D16" s="46"/>
      <c r="E16" s="46"/>
      <c r="F16" s="46"/>
      <c r="G16" s="46"/>
      <c r="H16" s="47"/>
      <c r="I16" s="45" t="s">
        <v>38</v>
      </c>
      <c r="J16" s="46"/>
      <c r="K16" s="46"/>
      <c r="L16" s="46"/>
      <c r="M16" s="46"/>
      <c r="N16" s="46"/>
      <c r="O16" s="46"/>
      <c r="P16" s="46"/>
      <c r="Q16" s="46"/>
      <c r="R16" s="46"/>
      <c r="S16" s="46"/>
      <c r="T16" s="105"/>
    </row>
    <row r="17" spans="1:20" s="4" customFormat="1" ht="24.75" customHeight="1">
      <c r="A17" s="32"/>
      <c r="B17" s="33"/>
      <c r="C17" s="45" t="s">
        <v>34</v>
      </c>
      <c r="D17" s="46"/>
      <c r="E17" s="46"/>
      <c r="F17" s="46"/>
      <c r="G17" s="46"/>
      <c r="H17" s="47"/>
      <c r="I17" s="45" t="s">
        <v>40</v>
      </c>
      <c r="J17" s="46"/>
      <c r="K17" s="46"/>
      <c r="L17" s="46"/>
      <c r="M17" s="46"/>
      <c r="N17" s="46"/>
      <c r="O17" s="46"/>
      <c r="P17" s="46"/>
      <c r="Q17" s="46"/>
      <c r="R17" s="46"/>
      <c r="S17" s="46"/>
      <c r="T17" s="105"/>
    </row>
    <row r="18" spans="1:20" s="4" customFormat="1" ht="24.75" customHeight="1">
      <c r="A18" s="32"/>
      <c r="B18" s="33"/>
      <c r="C18" s="45" t="s">
        <v>20</v>
      </c>
      <c r="D18" s="46"/>
      <c r="E18" s="46"/>
      <c r="F18" s="46"/>
      <c r="G18" s="46"/>
      <c r="H18" s="47"/>
      <c r="I18" s="45" t="s">
        <v>139</v>
      </c>
      <c r="J18" s="46"/>
      <c r="K18" s="46"/>
      <c r="L18" s="46"/>
      <c r="M18" s="46"/>
      <c r="N18" s="46"/>
      <c r="O18" s="46"/>
      <c r="P18" s="46"/>
      <c r="Q18" s="46"/>
      <c r="R18" s="46"/>
      <c r="S18" s="46"/>
      <c r="T18" s="105"/>
    </row>
    <row r="19" spans="1:20" s="4" customFormat="1" ht="39" customHeight="1">
      <c r="A19" s="32"/>
      <c r="B19" s="33"/>
      <c r="C19" s="45" t="s">
        <v>33</v>
      </c>
      <c r="D19" s="46"/>
      <c r="E19" s="46"/>
      <c r="F19" s="46"/>
      <c r="G19" s="46"/>
      <c r="H19" s="47"/>
      <c r="I19" s="45" t="s">
        <v>39</v>
      </c>
      <c r="J19" s="46"/>
      <c r="K19" s="46"/>
      <c r="L19" s="46"/>
      <c r="M19" s="46"/>
      <c r="N19" s="46"/>
      <c r="O19" s="46"/>
      <c r="P19" s="46"/>
      <c r="Q19" s="46"/>
      <c r="R19" s="46"/>
      <c r="S19" s="46"/>
      <c r="T19" s="105"/>
    </row>
    <row r="20" spans="1:20" s="4" customFormat="1" ht="24.75" customHeight="1" thickBot="1">
      <c r="A20" s="38"/>
      <c r="B20" s="39"/>
      <c r="C20" s="40"/>
      <c r="D20" s="41"/>
      <c r="E20" s="41"/>
      <c r="F20" s="41"/>
      <c r="G20" s="41"/>
      <c r="H20" s="42"/>
      <c r="I20" s="40"/>
      <c r="J20" s="41"/>
      <c r="K20" s="41"/>
      <c r="L20" s="41"/>
      <c r="M20" s="41"/>
      <c r="N20" s="41"/>
      <c r="O20" s="41"/>
      <c r="P20" s="41"/>
      <c r="Q20" s="41"/>
      <c r="R20" s="41"/>
      <c r="S20" s="41"/>
      <c r="T20" s="44"/>
    </row>
    <row r="21" spans="1:20" ht="16.5" customHeight="1">
      <c r="A21" s="4"/>
      <c r="B21" s="4"/>
      <c r="C21" s="4"/>
      <c r="D21" s="4"/>
      <c r="E21" s="4"/>
      <c r="F21" s="4"/>
      <c r="G21" s="4"/>
      <c r="H21" s="4"/>
      <c r="I21" s="4"/>
      <c r="J21" s="4"/>
      <c r="K21" s="4"/>
      <c r="L21" s="4"/>
      <c r="M21" s="4"/>
      <c r="N21" s="4"/>
      <c r="O21" s="4"/>
      <c r="P21" s="4"/>
      <c r="Q21" s="4"/>
      <c r="R21" s="4"/>
      <c r="S21" s="4"/>
      <c r="T21" s="4"/>
    </row>
    <row r="23" spans="1:20" ht="12.75" customHeight="1">
      <c r="A23" s="51" t="s">
        <v>0</v>
      </c>
      <c r="B23" s="51"/>
      <c r="C23" s="52" t="s">
        <v>1</v>
      </c>
      <c r="D23" s="52"/>
      <c r="E23" s="52"/>
      <c r="F23" s="52"/>
      <c r="G23" s="52"/>
      <c r="H23" s="52"/>
      <c r="I23" s="52"/>
      <c r="J23" s="52"/>
      <c r="K23" s="52"/>
      <c r="L23" s="52"/>
      <c r="M23" s="52"/>
      <c r="N23" s="52"/>
      <c r="O23" s="52"/>
      <c r="P23" s="52"/>
      <c r="Q23" s="52"/>
      <c r="R23" s="52"/>
      <c r="S23" s="52"/>
      <c r="T23" s="52"/>
    </row>
    <row r="24" spans="1:20">
      <c r="C24" s="52"/>
      <c r="D24" s="52"/>
      <c r="E24" s="52"/>
      <c r="F24" s="52"/>
      <c r="G24" s="52"/>
      <c r="H24" s="52"/>
      <c r="I24" s="52"/>
      <c r="J24" s="52"/>
      <c r="K24" s="52"/>
      <c r="L24" s="52"/>
      <c r="M24" s="52"/>
      <c r="N24" s="52"/>
      <c r="O24" s="52"/>
      <c r="P24" s="52"/>
      <c r="Q24" s="52"/>
      <c r="R24" s="52"/>
      <c r="S24" s="52"/>
      <c r="T24" s="52"/>
    </row>
    <row r="25" spans="1:20">
      <c r="C25" s="52"/>
      <c r="D25" s="52"/>
      <c r="E25" s="52"/>
      <c r="F25" s="52"/>
      <c r="G25" s="52"/>
      <c r="H25" s="52"/>
      <c r="I25" s="52"/>
      <c r="J25" s="52"/>
      <c r="K25" s="52"/>
      <c r="L25" s="52"/>
      <c r="M25" s="52"/>
      <c r="N25" s="52"/>
      <c r="O25" s="52"/>
      <c r="P25" s="52"/>
      <c r="Q25" s="52"/>
      <c r="R25" s="52"/>
      <c r="S25" s="52"/>
      <c r="T25" s="52"/>
    </row>
    <row r="26" spans="1:20" ht="47.25" customHeight="1">
      <c r="C26" s="52"/>
      <c r="D26" s="52"/>
      <c r="E26" s="52"/>
      <c r="F26" s="52"/>
      <c r="G26" s="52"/>
      <c r="H26" s="52"/>
      <c r="I26" s="52"/>
      <c r="J26" s="52"/>
      <c r="K26" s="52"/>
      <c r="L26" s="52"/>
      <c r="M26" s="52"/>
      <c r="N26" s="52"/>
      <c r="O26" s="52"/>
      <c r="P26" s="52"/>
      <c r="Q26" s="52"/>
      <c r="R26" s="52"/>
      <c r="S26" s="52"/>
      <c r="T26" s="52"/>
    </row>
  </sheetData>
  <mergeCells count="49">
    <mergeCell ref="A1:T1"/>
    <mergeCell ref="A2:T2"/>
    <mergeCell ref="K3:S3"/>
    <mergeCell ref="K4:S4"/>
    <mergeCell ref="A6:B6"/>
    <mergeCell ref="C6:H6"/>
    <mergeCell ref="I6:T6"/>
    <mergeCell ref="A7:B7"/>
    <mergeCell ref="C7:H7"/>
    <mergeCell ref="I7:T7"/>
    <mergeCell ref="C9:H9"/>
    <mergeCell ref="I9:T9"/>
    <mergeCell ref="A8:B8"/>
    <mergeCell ref="C8:H8"/>
    <mergeCell ref="I8:T8"/>
    <mergeCell ref="A10:B10"/>
    <mergeCell ref="C10:H10"/>
    <mergeCell ref="I10:T10"/>
    <mergeCell ref="A11:B11"/>
    <mergeCell ref="C11:H11"/>
    <mergeCell ref="I11:T11"/>
    <mergeCell ref="A12:B12"/>
    <mergeCell ref="C12:H12"/>
    <mergeCell ref="I12:T12"/>
    <mergeCell ref="A14:B14"/>
    <mergeCell ref="C14:H14"/>
    <mergeCell ref="I14:T14"/>
    <mergeCell ref="C13:H13"/>
    <mergeCell ref="I13:T13"/>
    <mergeCell ref="I18:T18"/>
    <mergeCell ref="A15:B15"/>
    <mergeCell ref="C15:H15"/>
    <mergeCell ref="I15:T15"/>
    <mergeCell ref="A16:B16"/>
    <mergeCell ref="C16:H16"/>
    <mergeCell ref="I16:T16"/>
    <mergeCell ref="A17:B17"/>
    <mergeCell ref="C17:H17"/>
    <mergeCell ref="I17:T17"/>
    <mergeCell ref="A18:B18"/>
    <mergeCell ref="C18:H18"/>
    <mergeCell ref="A23:B23"/>
    <mergeCell ref="C23:T26"/>
    <mergeCell ref="A19:B19"/>
    <mergeCell ref="C19:H19"/>
    <mergeCell ref="I19:T19"/>
    <mergeCell ref="A20:B20"/>
    <mergeCell ref="C20:H20"/>
    <mergeCell ref="I20:T20"/>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31"/>
  <sheetViews>
    <sheetView view="pageBreakPreview" zoomScaleNormal="100" zoomScaleSheetLayoutView="100" workbookViewId="0">
      <selection activeCell="C8" sqref="C8:H8"/>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113</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98</v>
      </c>
      <c r="D7" s="46"/>
      <c r="E7" s="46"/>
      <c r="F7" s="46"/>
      <c r="G7" s="46"/>
      <c r="H7" s="47"/>
      <c r="I7" s="45" t="s">
        <v>114</v>
      </c>
      <c r="J7" s="46"/>
      <c r="K7" s="46"/>
      <c r="L7" s="46"/>
      <c r="M7" s="46"/>
      <c r="N7" s="46"/>
      <c r="O7" s="46"/>
      <c r="P7" s="46"/>
      <c r="Q7" s="46"/>
      <c r="R7" s="46"/>
      <c r="S7" s="46"/>
      <c r="T7" s="105"/>
    </row>
    <row r="8" spans="1:20" s="4" customFormat="1" ht="24.75" customHeight="1">
      <c r="A8" s="32"/>
      <c r="B8" s="33"/>
      <c r="C8" s="45" t="s">
        <v>98</v>
      </c>
      <c r="D8" s="46"/>
      <c r="E8" s="46"/>
      <c r="F8" s="46"/>
      <c r="G8" s="46"/>
      <c r="H8" s="47"/>
      <c r="I8" s="45" t="s">
        <v>115</v>
      </c>
      <c r="J8" s="46"/>
      <c r="K8" s="46"/>
      <c r="L8" s="46"/>
      <c r="M8" s="46"/>
      <c r="N8" s="46"/>
      <c r="O8" s="46"/>
      <c r="P8" s="46"/>
      <c r="Q8" s="46"/>
      <c r="R8" s="46"/>
      <c r="S8" s="46"/>
      <c r="T8" s="105"/>
    </row>
    <row r="9" spans="1:20" s="4" customFormat="1" ht="24.75" customHeight="1">
      <c r="A9" s="32"/>
      <c r="B9" s="33"/>
      <c r="C9" s="45" t="s">
        <v>98</v>
      </c>
      <c r="D9" s="46"/>
      <c r="E9" s="46"/>
      <c r="F9" s="46"/>
      <c r="G9" s="46"/>
      <c r="H9" s="47"/>
      <c r="I9" s="45" t="s">
        <v>109</v>
      </c>
      <c r="J9" s="46"/>
      <c r="K9" s="46"/>
      <c r="L9" s="46"/>
      <c r="M9" s="46"/>
      <c r="N9" s="46"/>
      <c r="O9" s="46"/>
      <c r="P9" s="46"/>
      <c r="Q9" s="46"/>
      <c r="R9" s="46"/>
      <c r="S9" s="46"/>
      <c r="T9" s="105"/>
    </row>
    <row r="10" spans="1:20" s="4" customFormat="1" ht="24.75" customHeight="1">
      <c r="A10" s="32"/>
      <c r="B10" s="33"/>
      <c r="C10" s="45" t="s">
        <v>103</v>
      </c>
      <c r="D10" s="46"/>
      <c r="E10" s="46"/>
      <c r="F10" s="46"/>
      <c r="G10" s="46"/>
      <c r="H10" s="47"/>
      <c r="I10" s="45" t="s">
        <v>114</v>
      </c>
      <c r="J10" s="46"/>
      <c r="K10" s="46"/>
      <c r="L10" s="46"/>
      <c r="M10" s="46"/>
      <c r="N10" s="46"/>
      <c r="O10" s="46"/>
      <c r="P10" s="46"/>
      <c r="Q10" s="46"/>
      <c r="R10" s="46"/>
      <c r="S10" s="46"/>
      <c r="T10" s="105"/>
    </row>
    <row r="11" spans="1:20" s="4" customFormat="1" ht="24.75" customHeight="1">
      <c r="A11" s="32"/>
      <c r="B11" s="33"/>
      <c r="C11" s="45" t="s">
        <v>103</v>
      </c>
      <c r="D11" s="46"/>
      <c r="E11" s="46"/>
      <c r="F11" s="46"/>
      <c r="G11" s="46"/>
      <c r="H11" s="47"/>
      <c r="I11" s="45" t="s">
        <v>115</v>
      </c>
      <c r="J11" s="46"/>
      <c r="K11" s="46"/>
      <c r="L11" s="46"/>
      <c r="M11" s="46"/>
      <c r="N11" s="46"/>
      <c r="O11" s="46"/>
      <c r="P11" s="46"/>
      <c r="Q11" s="46"/>
      <c r="R11" s="46"/>
      <c r="S11" s="46"/>
      <c r="T11" s="105"/>
    </row>
    <row r="12" spans="1:20" s="4" customFormat="1" ht="24.75" customHeight="1">
      <c r="A12" s="32"/>
      <c r="B12" s="33"/>
      <c r="C12" s="45" t="s">
        <v>103</v>
      </c>
      <c r="D12" s="46"/>
      <c r="E12" s="46"/>
      <c r="F12" s="46"/>
      <c r="G12" s="46"/>
      <c r="H12" s="47"/>
      <c r="I12" s="45" t="s">
        <v>109</v>
      </c>
      <c r="J12" s="46"/>
      <c r="K12" s="46"/>
      <c r="L12" s="46"/>
      <c r="M12" s="46"/>
      <c r="N12" s="46"/>
      <c r="O12" s="46"/>
      <c r="P12" s="46"/>
      <c r="Q12" s="46"/>
      <c r="R12" s="46"/>
      <c r="S12" s="46"/>
      <c r="T12" s="105"/>
    </row>
    <row r="13" spans="1:20" s="4" customFormat="1" ht="24.75" customHeight="1">
      <c r="A13" s="32"/>
      <c r="B13" s="33"/>
      <c r="C13" s="45" t="s">
        <v>104</v>
      </c>
      <c r="D13" s="46"/>
      <c r="E13" s="46"/>
      <c r="F13" s="46"/>
      <c r="G13" s="46"/>
      <c r="H13" s="47"/>
      <c r="I13" s="45" t="s">
        <v>168</v>
      </c>
      <c r="J13" s="46"/>
      <c r="K13" s="46"/>
      <c r="L13" s="46"/>
      <c r="M13" s="46"/>
      <c r="N13" s="46"/>
      <c r="O13" s="46"/>
      <c r="P13" s="46"/>
      <c r="Q13" s="46"/>
      <c r="R13" s="46"/>
      <c r="S13" s="46"/>
      <c r="T13" s="105"/>
    </row>
    <row r="14" spans="1:20" s="4" customFormat="1" ht="24.75" customHeight="1">
      <c r="A14" s="32"/>
      <c r="B14" s="33"/>
      <c r="C14" s="45" t="s">
        <v>105</v>
      </c>
      <c r="D14" s="46"/>
      <c r="E14" s="46"/>
      <c r="F14" s="46"/>
      <c r="G14" s="46"/>
      <c r="H14" s="47"/>
      <c r="I14" s="45" t="s">
        <v>163</v>
      </c>
      <c r="J14" s="46"/>
      <c r="K14" s="46"/>
      <c r="L14" s="46"/>
      <c r="M14" s="46"/>
      <c r="N14" s="46"/>
      <c r="O14" s="46"/>
      <c r="P14" s="46"/>
      <c r="Q14" s="46"/>
      <c r="R14" s="46"/>
      <c r="S14" s="46"/>
      <c r="T14" s="105"/>
    </row>
    <row r="15" spans="1:20" s="4" customFormat="1" ht="24.75" customHeight="1">
      <c r="A15" s="32"/>
      <c r="B15" s="33"/>
      <c r="C15" s="45" t="s">
        <v>106</v>
      </c>
      <c r="D15" s="46"/>
      <c r="E15" s="46"/>
      <c r="F15" s="46"/>
      <c r="G15" s="46"/>
      <c r="H15" s="47"/>
      <c r="I15" s="45" t="s">
        <v>167</v>
      </c>
      <c r="J15" s="46"/>
      <c r="K15" s="46"/>
      <c r="L15" s="46"/>
      <c r="M15" s="46"/>
      <c r="N15" s="46"/>
      <c r="O15" s="46"/>
      <c r="P15" s="46"/>
      <c r="Q15" s="46"/>
      <c r="R15" s="46"/>
      <c r="S15" s="46"/>
      <c r="T15" s="105"/>
    </row>
    <row r="16" spans="1:20" s="4" customFormat="1" ht="24.75" customHeight="1">
      <c r="A16" s="32"/>
      <c r="B16" s="33"/>
      <c r="C16" s="45" t="s">
        <v>107</v>
      </c>
      <c r="D16" s="46"/>
      <c r="E16" s="46"/>
      <c r="F16" s="46"/>
      <c r="G16" s="46"/>
      <c r="H16" s="47"/>
      <c r="I16" s="45" t="s">
        <v>110</v>
      </c>
      <c r="J16" s="46"/>
      <c r="K16" s="46"/>
      <c r="L16" s="46"/>
      <c r="M16" s="46"/>
      <c r="N16" s="46"/>
      <c r="O16" s="46"/>
      <c r="P16" s="46"/>
      <c r="Q16" s="46"/>
      <c r="R16" s="46"/>
      <c r="S16" s="46"/>
      <c r="T16" s="105"/>
    </row>
    <row r="17" spans="1:20" s="4" customFormat="1" ht="24.75" customHeight="1">
      <c r="A17" s="32"/>
      <c r="B17" s="33"/>
      <c r="C17" s="45" t="s">
        <v>116</v>
      </c>
      <c r="D17" s="46"/>
      <c r="E17" s="46"/>
      <c r="F17" s="46"/>
      <c r="G17" s="46"/>
      <c r="H17" s="47"/>
      <c r="I17" s="45" t="s">
        <v>142</v>
      </c>
      <c r="J17" s="46"/>
      <c r="K17" s="46"/>
      <c r="L17" s="46"/>
      <c r="M17" s="46"/>
      <c r="N17" s="46"/>
      <c r="O17" s="46"/>
      <c r="P17" s="46"/>
      <c r="Q17" s="46"/>
      <c r="R17" s="46"/>
      <c r="S17" s="46"/>
      <c r="T17" s="105"/>
    </row>
    <row r="18" spans="1:20" s="4" customFormat="1" ht="24.75" customHeight="1">
      <c r="A18" s="32"/>
      <c r="B18" s="33"/>
      <c r="C18" s="45" t="s">
        <v>117</v>
      </c>
      <c r="D18" s="46"/>
      <c r="E18" s="46"/>
      <c r="F18" s="46"/>
      <c r="G18" s="46"/>
      <c r="H18" s="47"/>
      <c r="I18" s="45" t="s">
        <v>111</v>
      </c>
      <c r="J18" s="46"/>
      <c r="K18" s="46"/>
      <c r="L18" s="46"/>
      <c r="M18" s="46"/>
      <c r="N18" s="46"/>
      <c r="O18" s="46"/>
      <c r="P18" s="46"/>
      <c r="Q18" s="46"/>
      <c r="R18" s="46"/>
      <c r="S18" s="46"/>
      <c r="T18" s="105"/>
    </row>
    <row r="19" spans="1:20" s="4" customFormat="1" ht="24.75" customHeight="1">
      <c r="A19" s="8"/>
      <c r="B19" s="9"/>
      <c r="C19" s="45" t="s">
        <v>165</v>
      </c>
      <c r="D19" s="46"/>
      <c r="E19" s="46"/>
      <c r="F19" s="46"/>
      <c r="G19" s="46"/>
      <c r="H19" s="47"/>
      <c r="I19" s="45" t="s">
        <v>166</v>
      </c>
      <c r="J19" s="46"/>
      <c r="K19" s="46"/>
      <c r="L19" s="46"/>
      <c r="M19" s="46"/>
      <c r="N19" s="46"/>
      <c r="O19" s="46"/>
      <c r="P19" s="46"/>
      <c r="Q19" s="46"/>
      <c r="R19" s="46"/>
      <c r="S19" s="46"/>
      <c r="T19" s="105"/>
    </row>
    <row r="20" spans="1:20" s="4" customFormat="1" ht="24.75" customHeight="1">
      <c r="A20" s="32"/>
      <c r="B20" s="33"/>
      <c r="C20" s="45" t="s">
        <v>108</v>
      </c>
      <c r="D20" s="46"/>
      <c r="E20" s="46"/>
      <c r="F20" s="46"/>
      <c r="G20" s="46"/>
      <c r="H20" s="47"/>
      <c r="I20" s="45" t="s">
        <v>111</v>
      </c>
      <c r="J20" s="46"/>
      <c r="K20" s="46"/>
      <c r="L20" s="46"/>
      <c r="M20" s="46"/>
      <c r="N20" s="46"/>
      <c r="O20" s="46"/>
      <c r="P20" s="46"/>
      <c r="Q20" s="46"/>
      <c r="R20" s="46"/>
      <c r="S20" s="46"/>
      <c r="T20" s="105"/>
    </row>
    <row r="21" spans="1:20" s="4" customFormat="1" ht="24.75" customHeight="1">
      <c r="A21" s="32"/>
      <c r="B21" s="33"/>
      <c r="C21" s="45" t="s">
        <v>118</v>
      </c>
      <c r="D21" s="46"/>
      <c r="E21" s="46"/>
      <c r="F21" s="46"/>
      <c r="G21" s="46"/>
      <c r="H21" s="47"/>
      <c r="I21" s="45" t="s">
        <v>119</v>
      </c>
      <c r="J21" s="46"/>
      <c r="K21" s="46"/>
      <c r="L21" s="46"/>
      <c r="M21" s="46"/>
      <c r="N21" s="46"/>
      <c r="O21" s="46"/>
      <c r="P21" s="46"/>
      <c r="Q21" s="46"/>
      <c r="R21" s="46"/>
      <c r="S21" s="46"/>
      <c r="T21" s="105"/>
    </row>
    <row r="22" spans="1:20" s="4" customFormat="1" ht="24.75" customHeight="1">
      <c r="A22" s="32"/>
      <c r="B22" s="33"/>
      <c r="C22" s="45" t="s">
        <v>120</v>
      </c>
      <c r="D22" s="46"/>
      <c r="E22" s="46"/>
      <c r="F22" s="46"/>
      <c r="G22" s="46"/>
      <c r="H22" s="47"/>
      <c r="I22" s="45" t="s">
        <v>121</v>
      </c>
      <c r="J22" s="46"/>
      <c r="K22" s="46"/>
      <c r="L22" s="46"/>
      <c r="M22" s="46"/>
      <c r="N22" s="46"/>
      <c r="O22" s="46"/>
      <c r="P22" s="46"/>
      <c r="Q22" s="46"/>
      <c r="R22" s="46"/>
      <c r="S22" s="46"/>
      <c r="T22" s="105"/>
    </row>
    <row r="23" spans="1:20" s="4" customFormat="1" ht="24.75" customHeight="1">
      <c r="A23" s="126"/>
      <c r="B23" s="127"/>
      <c r="C23" s="45" t="s">
        <v>122</v>
      </c>
      <c r="D23" s="46"/>
      <c r="E23" s="46"/>
      <c r="F23" s="46"/>
      <c r="G23" s="46"/>
      <c r="H23" s="47"/>
      <c r="I23" s="45" t="s">
        <v>123</v>
      </c>
      <c r="J23" s="46"/>
      <c r="K23" s="46"/>
      <c r="L23" s="46"/>
      <c r="M23" s="46"/>
      <c r="N23" s="46"/>
      <c r="O23" s="46"/>
      <c r="P23" s="46"/>
      <c r="Q23" s="46"/>
      <c r="R23" s="46"/>
      <c r="S23" s="46"/>
      <c r="T23" s="105"/>
    </row>
    <row r="24" spans="1:20" s="4" customFormat="1" ht="24.75" customHeight="1">
      <c r="A24" s="32"/>
      <c r="B24" s="33"/>
      <c r="C24" s="45" t="s">
        <v>124</v>
      </c>
      <c r="D24" s="46"/>
      <c r="E24" s="46"/>
      <c r="F24" s="46"/>
      <c r="G24" s="46"/>
      <c r="H24" s="47"/>
      <c r="I24" s="45" t="s">
        <v>125</v>
      </c>
      <c r="J24" s="46"/>
      <c r="K24" s="46"/>
      <c r="L24" s="46"/>
      <c r="M24" s="46"/>
      <c r="N24" s="46"/>
      <c r="O24" s="46"/>
      <c r="P24" s="46"/>
      <c r="Q24" s="46"/>
      <c r="R24" s="46"/>
      <c r="S24" s="46"/>
      <c r="T24" s="105"/>
    </row>
    <row r="25" spans="1:20" s="4" customFormat="1" ht="24.75" customHeight="1" thickBot="1">
      <c r="A25" s="38"/>
      <c r="B25" s="39"/>
      <c r="C25" s="55" t="s">
        <v>20</v>
      </c>
      <c r="D25" s="56"/>
      <c r="E25" s="56"/>
      <c r="F25" s="56"/>
      <c r="G25" s="56"/>
      <c r="H25" s="57"/>
      <c r="I25" s="55" t="s">
        <v>139</v>
      </c>
      <c r="J25" s="56"/>
      <c r="K25" s="56"/>
      <c r="L25" s="56"/>
      <c r="M25" s="56"/>
      <c r="N25" s="56"/>
      <c r="O25" s="56"/>
      <c r="P25" s="56"/>
      <c r="Q25" s="56"/>
      <c r="R25" s="56"/>
      <c r="S25" s="56"/>
      <c r="T25" s="125"/>
    </row>
    <row r="26" spans="1:20" ht="16.5" customHeight="1">
      <c r="A26" s="4"/>
      <c r="B26" s="4"/>
      <c r="C26" s="4"/>
      <c r="D26" s="4"/>
      <c r="E26" s="4"/>
      <c r="F26" s="4"/>
      <c r="G26" s="4"/>
      <c r="H26" s="4"/>
      <c r="I26" s="4"/>
      <c r="J26" s="4"/>
      <c r="K26" s="4"/>
      <c r="L26" s="4"/>
      <c r="M26" s="4"/>
      <c r="N26" s="4"/>
      <c r="O26" s="4"/>
      <c r="P26" s="4"/>
      <c r="Q26" s="4"/>
      <c r="R26" s="4"/>
      <c r="S26" s="4"/>
      <c r="T26" s="4"/>
    </row>
    <row r="28" spans="1:20" ht="12.75" customHeight="1">
      <c r="A28" s="51" t="s">
        <v>0</v>
      </c>
      <c r="B28" s="51"/>
      <c r="C28" s="52" t="s">
        <v>1</v>
      </c>
      <c r="D28" s="52"/>
      <c r="E28" s="52"/>
      <c r="F28" s="52"/>
      <c r="G28" s="52"/>
      <c r="H28" s="52"/>
      <c r="I28" s="52"/>
      <c r="J28" s="52"/>
      <c r="K28" s="52"/>
      <c r="L28" s="52"/>
      <c r="M28" s="52"/>
      <c r="N28" s="52"/>
      <c r="O28" s="52"/>
      <c r="P28" s="52"/>
      <c r="Q28" s="52"/>
      <c r="R28" s="52"/>
      <c r="S28" s="52"/>
      <c r="T28" s="52"/>
    </row>
    <row r="29" spans="1:20">
      <c r="C29" s="52"/>
      <c r="D29" s="52"/>
      <c r="E29" s="52"/>
      <c r="F29" s="52"/>
      <c r="G29" s="52"/>
      <c r="H29" s="52"/>
      <c r="I29" s="52"/>
      <c r="J29" s="52"/>
      <c r="K29" s="52"/>
      <c r="L29" s="52"/>
      <c r="M29" s="52"/>
      <c r="N29" s="52"/>
      <c r="O29" s="52"/>
      <c r="P29" s="52"/>
      <c r="Q29" s="52"/>
      <c r="R29" s="52"/>
      <c r="S29" s="52"/>
      <c r="T29" s="52"/>
    </row>
    <row r="30" spans="1:20">
      <c r="C30" s="52"/>
      <c r="D30" s="52"/>
      <c r="E30" s="52"/>
      <c r="F30" s="52"/>
      <c r="G30" s="52"/>
      <c r="H30" s="52"/>
      <c r="I30" s="52"/>
      <c r="J30" s="52"/>
      <c r="K30" s="52"/>
      <c r="L30" s="52"/>
      <c r="M30" s="52"/>
      <c r="N30" s="52"/>
      <c r="O30" s="52"/>
      <c r="P30" s="52"/>
      <c r="Q30" s="52"/>
      <c r="R30" s="52"/>
      <c r="S30" s="52"/>
      <c r="T30" s="52"/>
    </row>
    <row r="31" spans="1:20" ht="47.25" customHeight="1">
      <c r="C31" s="52"/>
      <c r="D31" s="52"/>
      <c r="E31" s="52"/>
      <c r="F31" s="52"/>
      <c r="G31" s="52"/>
      <c r="H31" s="52"/>
      <c r="I31" s="52"/>
      <c r="J31" s="52"/>
      <c r="K31" s="52"/>
      <c r="L31" s="52"/>
      <c r="M31" s="52"/>
      <c r="N31" s="52"/>
      <c r="O31" s="52"/>
      <c r="P31" s="52"/>
      <c r="Q31" s="52"/>
      <c r="R31" s="52"/>
      <c r="S31" s="52"/>
      <c r="T31" s="52"/>
    </row>
  </sheetData>
  <mergeCells count="65">
    <mergeCell ref="A1:T1"/>
    <mergeCell ref="A2:T2"/>
    <mergeCell ref="K3:S3"/>
    <mergeCell ref="K4:S4"/>
    <mergeCell ref="A6:B6"/>
    <mergeCell ref="C6:H6"/>
    <mergeCell ref="I6:T6"/>
    <mergeCell ref="C19:H19"/>
    <mergeCell ref="A7:B7"/>
    <mergeCell ref="C7:H7"/>
    <mergeCell ref="I7:T7"/>
    <mergeCell ref="A8:B8"/>
    <mergeCell ref="C8:H8"/>
    <mergeCell ref="I8:T8"/>
    <mergeCell ref="A9:B9"/>
    <mergeCell ref="C9:H9"/>
    <mergeCell ref="I9:T9"/>
    <mergeCell ref="A10:B10"/>
    <mergeCell ref="C10:H10"/>
    <mergeCell ref="I15:T15"/>
    <mergeCell ref="A15:B15"/>
    <mergeCell ref="C15:H15"/>
    <mergeCell ref="I10:T10"/>
    <mergeCell ref="A28:B28"/>
    <mergeCell ref="C28:T31"/>
    <mergeCell ref="A22:B22"/>
    <mergeCell ref="C22:H22"/>
    <mergeCell ref="I22:T22"/>
    <mergeCell ref="A24:B24"/>
    <mergeCell ref="C24:H24"/>
    <mergeCell ref="I24:T24"/>
    <mergeCell ref="A25:B25"/>
    <mergeCell ref="C25:H25"/>
    <mergeCell ref="I25:T25"/>
    <mergeCell ref="A23:B23"/>
    <mergeCell ref="C23:H23"/>
    <mergeCell ref="I23:T23"/>
    <mergeCell ref="A11:B11"/>
    <mergeCell ref="C11:H11"/>
    <mergeCell ref="I11:T11"/>
    <mergeCell ref="A12:B12"/>
    <mergeCell ref="C12:H12"/>
    <mergeCell ref="I12:T12"/>
    <mergeCell ref="C14:H14"/>
    <mergeCell ref="I14:T14"/>
    <mergeCell ref="A13:B13"/>
    <mergeCell ref="C13:H13"/>
    <mergeCell ref="I13:T13"/>
    <mergeCell ref="A14:B14"/>
    <mergeCell ref="I19:T19"/>
    <mergeCell ref="A21:B21"/>
    <mergeCell ref="C21:H21"/>
    <mergeCell ref="I21:T21"/>
    <mergeCell ref="A16:B16"/>
    <mergeCell ref="C16:H16"/>
    <mergeCell ref="I16:T16"/>
    <mergeCell ref="A20:B20"/>
    <mergeCell ref="C20:H20"/>
    <mergeCell ref="I20:T20"/>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X43"/>
  <sheetViews>
    <sheetView showZeros="0" tabSelected="1" view="pageBreakPreview" zoomScale="80" zoomScaleNormal="100" zoomScaleSheetLayoutView="80" workbookViewId="0">
      <selection activeCell="K3" sqref="K3:S3"/>
    </sheetView>
  </sheetViews>
  <sheetFormatPr defaultColWidth="8.77734375" defaultRowHeight="12"/>
  <cols>
    <col min="1" max="20" width="5.77734375" style="1" customWidth="1"/>
    <col min="21" max="21" width="8.77734375" style="1"/>
    <col min="22" max="22" width="0" style="1" hidden="1" customWidth="1"/>
    <col min="23" max="26" width="8.77734375" style="1"/>
    <col min="27" max="27" width="33.33203125" style="4" hidden="1" customWidth="1"/>
    <col min="28" max="68" width="54.109375" style="12" hidden="1" customWidth="1"/>
    <col min="69" max="78" width="34.6640625" style="1" hidden="1" customWidth="1"/>
    <col min="79" max="81" width="29.109375" style="1" hidden="1" customWidth="1"/>
    <col min="82" max="87" width="0" style="1" hidden="1" customWidth="1"/>
    <col min="88" max="16384" width="8.77734375" style="1"/>
  </cols>
  <sheetData>
    <row r="1" spans="1:124" ht="17.7" customHeight="1">
      <c r="A1" s="13" t="s">
        <v>14</v>
      </c>
      <c r="B1" s="13"/>
      <c r="C1" s="13"/>
      <c r="D1" s="13"/>
      <c r="E1" s="13"/>
      <c r="F1" s="102" t="str">
        <f>IF(AND(C37&lt;&gt;"",OR(ISBLANK(A37),ISBLANK(A38),ISBLANK(I37),ISBLANK(I38),ISBLANK(R37),ISBLANK(R38))),"訪問入浴介護事業者は最下部の備品一覧もすべて入力してください。"," ")</f>
        <v>訪問入浴介護事業者は最下部の備品一覧もすべて入力してください。</v>
      </c>
      <c r="G1" s="102"/>
      <c r="H1" s="102"/>
      <c r="I1" s="102"/>
      <c r="J1" s="102"/>
      <c r="K1" s="102"/>
      <c r="L1" s="102"/>
      <c r="M1" s="102"/>
      <c r="N1" s="102"/>
      <c r="O1" s="102"/>
      <c r="P1" s="102"/>
      <c r="Q1" s="102"/>
      <c r="R1" s="102"/>
      <c r="S1" s="102"/>
      <c r="T1" s="102"/>
    </row>
    <row r="2" spans="1:124" ht="19.2" customHeight="1">
      <c r="A2" s="14" t="s">
        <v>4</v>
      </c>
      <c r="B2" s="14"/>
      <c r="C2" s="14"/>
      <c r="D2" s="14"/>
      <c r="E2" s="14"/>
      <c r="F2" s="102"/>
      <c r="G2" s="102"/>
      <c r="H2" s="102"/>
      <c r="I2" s="102"/>
      <c r="J2" s="102"/>
      <c r="K2" s="102"/>
      <c r="L2" s="102"/>
      <c r="M2" s="102"/>
      <c r="N2" s="102"/>
      <c r="O2" s="102"/>
      <c r="P2" s="102"/>
      <c r="Q2" s="102"/>
      <c r="R2" s="102"/>
      <c r="S2" s="102"/>
      <c r="T2" s="102"/>
      <c r="V2" s="1" t="s">
        <v>135</v>
      </c>
    </row>
    <row r="3" spans="1:124" ht="16.95" customHeight="1">
      <c r="A3" s="4"/>
      <c r="B3" s="4"/>
      <c r="C3" s="4"/>
      <c r="D3" s="4"/>
      <c r="E3" s="4"/>
      <c r="F3" s="4"/>
      <c r="G3" s="4"/>
      <c r="H3" s="4"/>
      <c r="I3" s="4"/>
      <c r="J3" s="5" t="s">
        <v>9</v>
      </c>
      <c r="K3" s="103" t="s">
        <v>189</v>
      </c>
      <c r="L3" s="103"/>
      <c r="M3" s="103"/>
      <c r="N3" s="103"/>
      <c r="O3" s="103"/>
      <c r="P3" s="103"/>
      <c r="Q3" s="103"/>
      <c r="R3" s="103"/>
      <c r="S3" s="103"/>
      <c r="T3" s="4" t="s">
        <v>205</v>
      </c>
    </row>
    <row r="4" spans="1:124" ht="16.95" customHeight="1">
      <c r="A4" s="4"/>
      <c r="B4" s="4"/>
      <c r="C4" s="4"/>
      <c r="D4" s="4"/>
      <c r="E4" s="4"/>
      <c r="F4" s="4"/>
      <c r="G4" s="4"/>
      <c r="H4" s="4"/>
      <c r="I4" s="4"/>
      <c r="J4" s="5" t="s">
        <v>10</v>
      </c>
      <c r="K4" s="104"/>
      <c r="L4" s="104"/>
      <c r="M4" s="104"/>
      <c r="N4" s="104"/>
      <c r="O4" s="104"/>
      <c r="P4" s="104"/>
      <c r="Q4" s="104"/>
      <c r="R4" s="104"/>
      <c r="S4" s="104"/>
      <c r="T4" s="4" t="s">
        <v>8</v>
      </c>
    </row>
    <row r="5" spans="1:124" ht="16.95" customHeight="1" thickBot="1">
      <c r="A5" s="4"/>
      <c r="B5" s="4"/>
      <c r="C5" s="4"/>
      <c r="D5" s="4"/>
      <c r="E5" s="4"/>
      <c r="F5" s="4"/>
      <c r="G5" s="4"/>
      <c r="H5" s="4"/>
      <c r="I5" s="4"/>
      <c r="J5" s="4"/>
      <c r="K5" s="4"/>
      <c r="L5" s="4"/>
      <c r="M5" s="4"/>
      <c r="N5" s="4"/>
      <c r="O5" s="4"/>
      <c r="P5" s="4"/>
      <c r="Q5" s="4"/>
      <c r="R5" s="4"/>
      <c r="S5" s="4"/>
      <c r="T5" s="4"/>
    </row>
    <row r="6" spans="1:124" ht="33.75" customHeight="1">
      <c r="A6" s="89" t="s">
        <v>5</v>
      </c>
      <c r="B6" s="90"/>
      <c r="C6" s="91" t="s">
        <v>6</v>
      </c>
      <c r="D6" s="91"/>
      <c r="E6" s="91"/>
      <c r="F6" s="91"/>
      <c r="G6" s="91"/>
      <c r="H6" s="91"/>
      <c r="I6" s="91" t="s">
        <v>7</v>
      </c>
      <c r="J6" s="91"/>
      <c r="K6" s="91"/>
      <c r="L6" s="91"/>
      <c r="M6" s="91"/>
      <c r="N6" s="91"/>
      <c r="O6" s="91"/>
      <c r="P6" s="91"/>
      <c r="Q6" s="91"/>
      <c r="R6" s="91"/>
      <c r="S6" s="91"/>
      <c r="T6" s="92"/>
      <c r="U6" s="26"/>
    </row>
    <row r="7" spans="1:124" s="4" customFormat="1" ht="35.4" customHeight="1">
      <c r="A7" s="84"/>
      <c r="B7" s="85"/>
      <c r="C7" s="69" t="str">
        <f>IFERROR(VLOOKUP(K3,$AA$7:$CC$26,2,FALSE)," ")</f>
        <v>専用の事務室又は区画</v>
      </c>
      <c r="D7" s="70"/>
      <c r="E7" s="70"/>
      <c r="F7" s="70"/>
      <c r="G7" s="70"/>
      <c r="H7" s="71"/>
      <c r="I7" s="69" t="str">
        <f>IFERROR(VLOOKUP(K3,$AA$7:$CC$26,3,FALSE),"")</f>
        <v>浴槽等の備品・設備等を保管するために必要なスペースを確保しているか。</v>
      </c>
      <c r="J7" s="70"/>
      <c r="K7" s="70"/>
      <c r="L7" s="70"/>
      <c r="M7" s="70"/>
      <c r="N7" s="70"/>
      <c r="O7" s="70"/>
      <c r="P7" s="70"/>
      <c r="Q7" s="70"/>
      <c r="R7" s="70"/>
      <c r="S7" s="70"/>
      <c r="T7" s="83"/>
      <c r="U7" s="27"/>
      <c r="AA7" s="4" t="s">
        <v>189</v>
      </c>
      <c r="AB7" s="15" t="s">
        <v>15</v>
      </c>
      <c r="AC7" s="15" t="s">
        <v>16</v>
      </c>
      <c r="AD7" s="23" t="s">
        <v>224</v>
      </c>
      <c r="AE7" s="15"/>
      <c r="AF7" s="15" t="s">
        <v>225</v>
      </c>
      <c r="AG7" s="15"/>
      <c r="AH7" s="15" t="s">
        <v>224</v>
      </c>
      <c r="AI7" s="15" t="s">
        <v>225</v>
      </c>
      <c r="AJ7" s="15" t="s">
        <v>225</v>
      </c>
      <c r="AK7" s="15" t="s">
        <v>225</v>
      </c>
      <c r="AL7" s="15" t="s">
        <v>224</v>
      </c>
      <c r="AM7" s="15" t="s">
        <v>225</v>
      </c>
      <c r="AN7" s="15" t="s">
        <v>225</v>
      </c>
      <c r="AO7" s="15" t="s">
        <v>225</v>
      </c>
      <c r="AP7" s="15" t="s">
        <v>224</v>
      </c>
      <c r="AQ7" s="15" t="s">
        <v>225</v>
      </c>
      <c r="AR7" s="15" t="s">
        <v>225</v>
      </c>
      <c r="AS7" s="15" t="s">
        <v>225</v>
      </c>
      <c r="AT7" s="15" t="s">
        <v>224</v>
      </c>
      <c r="AU7" s="15" t="s">
        <v>225</v>
      </c>
      <c r="AV7" s="15" t="s">
        <v>225</v>
      </c>
      <c r="AW7" s="15" t="s">
        <v>225</v>
      </c>
      <c r="AX7" s="15" t="s">
        <v>224</v>
      </c>
      <c r="AY7" s="15" t="s">
        <v>224</v>
      </c>
      <c r="AZ7" s="15" t="s">
        <v>225</v>
      </c>
      <c r="BA7" s="15" t="s">
        <v>225</v>
      </c>
      <c r="BB7" s="15" t="s">
        <v>224</v>
      </c>
      <c r="BC7" s="15" t="s">
        <v>224</v>
      </c>
      <c r="BD7" s="15" t="s">
        <v>225</v>
      </c>
      <c r="BE7" s="15" t="s">
        <v>225</v>
      </c>
      <c r="BF7" s="15" t="s">
        <v>224</v>
      </c>
      <c r="BG7" s="15" t="s">
        <v>224</v>
      </c>
      <c r="BH7" s="15" t="s">
        <v>225</v>
      </c>
      <c r="BI7" s="15" t="s">
        <v>225</v>
      </c>
      <c r="BJ7" s="15" t="s">
        <v>224</v>
      </c>
      <c r="BK7" s="15" t="s">
        <v>224</v>
      </c>
      <c r="BL7" s="15" t="s">
        <v>225</v>
      </c>
      <c r="BM7" s="15" t="s">
        <v>225</v>
      </c>
      <c r="BN7" s="15" t="s">
        <v>224</v>
      </c>
      <c r="BO7" s="15" t="s">
        <v>224</v>
      </c>
      <c r="BP7" s="15" t="s">
        <v>225</v>
      </c>
      <c r="BQ7" s="4" t="s">
        <v>225</v>
      </c>
      <c r="BR7" s="4" t="s">
        <v>224</v>
      </c>
      <c r="BS7" s="4" t="s">
        <v>224</v>
      </c>
      <c r="BT7" s="4" t="s">
        <v>225</v>
      </c>
      <c r="BU7" s="4" t="s">
        <v>225</v>
      </c>
      <c r="BV7" s="4" t="s">
        <v>224</v>
      </c>
      <c r="BW7" s="4" t="s">
        <v>225</v>
      </c>
      <c r="BX7" s="4" t="s">
        <v>225</v>
      </c>
      <c r="BY7" s="4" t="s">
        <v>225</v>
      </c>
      <c r="BZ7" s="4" t="s">
        <v>224</v>
      </c>
      <c r="CA7" s="4" t="s">
        <v>225</v>
      </c>
      <c r="CB7" s="4" t="s">
        <v>225</v>
      </c>
      <c r="CE7" s="4" t="s">
        <v>136</v>
      </c>
      <c r="CF7" s="4" t="s">
        <v>137</v>
      </c>
    </row>
    <row r="8" spans="1:124" s="4" customFormat="1" ht="35.4" customHeight="1">
      <c r="A8" s="84"/>
      <c r="B8" s="85"/>
      <c r="C8" s="69" t="str">
        <f>IFERROR(VLOOKUP(K3,$AA$7:$CC$26,4,FALSE)," ")</f>
        <v xml:space="preserve"> </v>
      </c>
      <c r="D8" s="70"/>
      <c r="E8" s="70"/>
      <c r="F8" s="70"/>
      <c r="G8" s="70"/>
      <c r="H8" s="71"/>
      <c r="I8" s="69">
        <f>IFERROR(VLOOKUP(K3,$AA$7:$CC$26,5,FALSE),"")</f>
        <v>0</v>
      </c>
      <c r="J8" s="70"/>
      <c r="K8" s="70"/>
      <c r="L8" s="70"/>
      <c r="M8" s="70"/>
      <c r="N8" s="70"/>
      <c r="O8" s="70"/>
      <c r="P8" s="70"/>
      <c r="Q8" s="70"/>
      <c r="R8" s="70"/>
      <c r="S8" s="70"/>
      <c r="T8" s="83"/>
      <c r="U8" s="27"/>
      <c r="AA8" s="4" t="s">
        <v>172</v>
      </c>
      <c r="AB8" s="15" t="s">
        <v>195</v>
      </c>
      <c r="AC8" s="15" t="s">
        <v>196</v>
      </c>
      <c r="AD8" s="4" t="s">
        <v>103</v>
      </c>
      <c r="AE8" s="15" t="s">
        <v>55</v>
      </c>
      <c r="AF8" s="15" t="s">
        <v>23</v>
      </c>
      <c r="AG8" s="15" t="s">
        <v>24</v>
      </c>
      <c r="AH8" s="15" t="s">
        <v>20</v>
      </c>
      <c r="AI8" s="15" t="s">
        <v>139</v>
      </c>
      <c r="AJ8" s="15" t="s">
        <v>225</v>
      </c>
      <c r="AK8" s="15" t="s">
        <v>225</v>
      </c>
      <c r="AL8" s="15" t="s">
        <v>224</v>
      </c>
      <c r="AM8" s="15" t="s">
        <v>225</v>
      </c>
      <c r="AN8" s="15" t="s">
        <v>225</v>
      </c>
      <c r="AO8" s="15" t="s">
        <v>225</v>
      </c>
      <c r="AP8" s="15" t="s">
        <v>224</v>
      </c>
      <c r="AQ8" s="15" t="s">
        <v>225</v>
      </c>
      <c r="AR8" s="15" t="s">
        <v>225</v>
      </c>
      <c r="AS8" s="15" t="s">
        <v>225</v>
      </c>
      <c r="AT8" s="15" t="s">
        <v>224</v>
      </c>
      <c r="AU8" s="15" t="s">
        <v>225</v>
      </c>
      <c r="AV8" s="15" t="s">
        <v>225</v>
      </c>
      <c r="AW8" s="15" t="s">
        <v>225</v>
      </c>
      <c r="AX8" s="15" t="s">
        <v>224</v>
      </c>
      <c r="AY8" s="15" t="s">
        <v>224</v>
      </c>
      <c r="AZ8" s="15" t="s">
        <v>225</v>
      </c>
      <c r="BA8" s="15" t="s">
        <v>225</v>
      </c>
      <c r="BB8" s="15" t="s">
        <v>224</v>
      </c>
      <c r="BC8" s="15" t="s">
        <v>224</v>
      </c>
      <c r="BD8" s="15" t="s">
        <v>225</v>
      </c>
      <c r="BE8" s="15" t="s">
        <v>225</v>
      </c>
      <c r="BF8" s="15" t="s">
        <v>224</v>
      </c>
      <c r="BG8" s="15" t="s">
        <v>224</v>
      </c>
      <c r="BH8" s="15" t="s">
        <v>225</v>
      </c>
      <c r="BI8" s="15" t="s">
        <v>225</v>
      </c>
      <c r="BJ8" s="15" t="s">
        <v>224</v>
      </c>
      <c r="BK8" s="15" t="s">
        <v>224</v>
      </c>
      <c r="BL8" s="15" t="s">
        <v>225</v>
      </c>
      <c r="BM8" s="15" t="s">
        <v>225</v>
      </c>
      <c r="BN8" s="15" t="s">
        <v>224</v>
      </c>
      <c r="BO8" s="15" t="s">
        <v>224</v>
      </c>
      <c r="BP8" s="15" t="s">
        <v>225</v>
      </c>
      <c r="BQ8" s="4" t="s">
        <v>225</v>
      </c>
      <c r="BR8" s="4" t="s">
        <v>224</v>
      </c>
      <c r="BS8" s="4" t="s">
        <v>224</v>
      </c>
      <c r="BT8" s="4" t="s">
        <v>225</v>
      </c>
      <c r="BU8" s="4" t="s">
        <v>225</v>
      </c>
      <c r="BV8" s="4" t="s">
        <v>224</v>
      </c>
      <c r="BW8" s="4" t="s">
        <v>225</v>
      </c>
      <c r="BX8" s="4" t="s">
        <v>225</v>
      </c>
      <c r="BY8" s="4" t="s">
        <v>225</v>
      </c>
      <c r="BZ8" s="4" t="s">
        <v>224</v>
      </c>
    </row>
    <row r="9" spans="1:124" s="4" customFormat="1" ht="35.4" customHeight="1">
      <c r="A9" s="84"/>
      <c r="B9" s="85"/>
      <c r="C9" s="69" t="str">
        <f>IFERROR(VLOOKUP(K3,$AA$7:$CC$26,6,FALSE)," ")</f>
        <v xml:space="preserve">  </v>
      </c>
      <c r="D9" s="70"/>
      <c r="E9" s="70"/>
      <c r="F9" s="70"/>
      <c r="G9" s="70"/>
      <c r="H9" s="71"/>
      <c r="I9" s="69">
        <f>IFERROR(VLOOKUP(K3,$AA$7:$CC$26,7,FALSE),"")</f>
        <v>0</v>
      </c>
      <c r="J9" s="70"/>
      <c r="K9" s="70"/>
      <c r="L9" s="70"/>
      <c r="M9" s="70"/>
      <c r="N9" s="70"/>
      <c r="O9" s="70"/>
      <c r="P9" s="70"/>
      <c r="Q9" s="70"/>
      <c r="R9" s="70"/>
      <c r="S9" s="70"/>
      <c r="T9" s="83"/>
      <c r="U9" s="27"/>
      <c r="AA9" s="4" t="s">
        <v>173</v>
      </c>
      <c r="AB9" s="4" t="s">
        <v>202</v>
      </c>
      <c r="AC9" s="4" t="s">
        <v>203</v>
      </c>
      <c r="AD9" s="15" t="s">
        <v>20</v>
      </c>
      <c r="AE9" s="15" t="s">
        <v>139</v>
      </c>
      <c r="AF9" s="23" t="s">
        <v>224</v>
      </c>
      <c r="AG9" s="15"/>
      <c r="AH9" s="15" t="s">
        <v>225</v>
      </c>
      <c r="AI9" s="15"/>
      <c r="AJ9" s="15" t="s">
        <v>224</v>
      </c>
      <c r="AK9" s="15" t="s">
        <v>225</v>
      </c>
      <c r="AL9" s="15" t="s">
        <v>225</v>
      </c>
      <c r="AM9" s="15" t="s">
        <v>225</v>
      </c>
      <c r="AN9" s="15" t="s">
        <v>224</v>
      </c>
      <c r="AO9" s="15" t="s">
        <v>225</v>
      </c>
      <c r="AP9" s="15" t="s">
        <v>225</v>
      </c>
      <c r="AQ9" s="15" t="s">
        <v>225</v>
      </c>
      <c r="AR9" s="15" t="s">
        <v>224</v>
      </c>
      <c r="AS9" s="15" t="s">
        <v>225</v>
      </c>
      <c r="AT9" s="15" t="s">
        <v>225</v>
      </c>
      <c r="AU9" s="15" t="s">
        <v>225</v>
      </c>
      <c r="AV9" s="15" t="s">
        <v>224</v>
      </c>
      <c r="AW9" s="15" t="s">
        <v>225</v>
      </c>
      <c r="AX9" s="15" t="s">
        <v>225</v>
      </c>
      <c r="AY9" s="15" t="s">
        <v>225</v>
      </c>
      <c r="AZ9" s="15" t="s">
        <v>224</v>
      </c>
      <c r="BA9" s="15" t="s">
        <v>224</v>
      </c>
      <c r="BB9" s="15" t="s">
        <v>225</v>
      </c>
      <c r="BC9" s="15" t="s">
        <v>225</v>
      </c>
      <c r="BD9" s="15" t="s">
        <v>224</v>
      </c>
      <c r="BE9" s="15" t="s">
        <v>224</v>
      </c>
      <c r="BF9" s="15" t="s">
        <v>225</v>
      </c>
      <c r="BG9" s="15" t="s">
        <v>225</v>
      </c>
      <c r="BH9" s="15" t="s">
        <v>224</v>
      </c>
      <c r="BI9" s="15" t="s">
        <v>224</v>
      </c>
      <c r="BJ9" s="15" t="s">
        <v>225</v>
      </c>
      <c r="BK9" s="15" t="s">
        <v>225</v>
      </c>
      <c r="BL9" s="15" t="s">
        <v>224</v>
      </c>
      <c r="BM9" s="15" t="s">
        <v>224</v>
      </c>
      <c r="BN9" s="15" t="s">
        <v>225</v>
      </c>
      <c r="BO9" s="15" t="s">
        <v>225</v>
      </c>
      <c r="BP9" s="15" t="s">
        <v>224</v>
      </c>
      <c r="BQ9" s="15" t="s">
        <v>224</v>
      </c>
      <c r="BR9" s="15" t="s">
        <v>225</v>
      </c>
      <c r="BS9" s="4" t="s">
        <v>225</v>
      </c>
      <c r="BT9" s="4" t="s">
        <v>224</v>
      </c>
      <c r="BU9" s="4" t="s">
        <v>224</v>
      </c>
      <c r="BV9" s="4" t="s">
        <v>225</v>
      </c>
      <c r="BW9" s="4" t="s">
        <v>225</v>
      </c>
      <c r="BX9" s="4" t="s">
        <v>224</v>
      </c>
      <c r="BY9" s="4" t="s">
        <v>225</v>
      </c>
      <c r="BZ9" s="4" t="s">
        <v>225</v>
      </c>
      <c r="CA9" s="4" t="s">
        <v>225</v>
      </c>
      <c r="CB9" s="4" t="s">
        <v>224</v>
      </c>
      <c r="CC9" s="1"/>
      <c r="CD9" s="1"/>
    </row>
    <row r="10" spans="1:124" s="4" customFormat="1" ht="35.4" customHeight="1">
      <c r="A10" s="84"/>
      <c r="B10" s="85"/>
      <c r="C10" s="69" t="str">
        <f>IFERROR(VLOOKUP(K3,$AA$7:$CC$26,8,FALSE)," ")</f>
        <v xml:space="preserve"> </v>
      </c>
      <c r="D10" s="70"/>
      <c r="E10" s="70"/>
      <c r="F10" s="70"/>
      <c r="G10" s="70"/>
      <c r="H10" s="71"/>
      <c r="I10" s="69" t="str">
        <f>IFERROR(VLOOKUP(K3,$AA$7:$CC$26,9,FALSE),"")</f>
        <v xml:space="preserve">  </v>
      </c>
      <c r="J10" s="70"/>
      <c r="K10" s="70"/>
      <c r="L10" s="70"/>
      <c r="M10" s="70"/>
      <c r="N10" s="70"/>
      <c r="O10" s="70"/>
      <c r="P10" s="70"/>
      <c r="Q10" s="70"/>
      <c r="R10" s="70"/>
      <c r="S10" s="70"/>
      <c r="T10" s="83"/>
      <c r="U10" s="27"/>
      <c r="AA10" s="4" t="s">
        <v>141</v>
      </c>
      <c r="AB10" s="15" t="s">
        <v>26</v>
      </c>
      <c r="AC10" s="15" t="s">
        <v>131</v>
      </c>
      <c r="AD10" s="15" t="s">
        <v>108</v>
      </c>
      <c r="AE10" s="15" t="s">
        <v>206</v>
      </c>
      <c r="AF10" s="15" t="s">
        <v>27</v>
      </c>
      <c r="AG10" s="15" t="s">
        <v>30</v>
      </c>
      <c r="AH10" s="15" t="s">
        <v>28</v>
      </c>
      <c r="AI10" s="15" t="s">
        <v>31</v>
      </c>
      <c r="AJ10" s="15" t="s">
        <v>29</v>
      </c>
      <c r="AK10" s="15" t="s">
        <v>31</v>
      </c>
      <c r="AL10" s="15" t="s">
        <v>107</v>
      </c>
      <c r="AM10" s="15" t="s">
        <v>159</v>
      </c>
      <c r="AN10" s="15" t="s">
        <v>103</v>
      </c>
      <c r="AO10" s="15" t="s">
        <v>55</v>
      </c>
      <c r="AP10" s="15" t="s">
        <v>210</v>
      </c>
      <c r="AQ10" s="15" t="s">
        <v>24</v>
      </c>
      <c r="AR10" s="15" t="s">
        <v>117</v>
      </c>
      <c r="AS10" s="15" t="s">
        <v>111</v>
      </c>
      <c r="AT10" s="15" t="s">
        <v>211</v>
      </c>
      <c r="AU10" s="15" t="s">
        <v>111</v>
      </c>
      <c r="AV10" s="15" t="s">
        <v>134</v>
      </c>
      <c r="AW10" s="15" t="s">
        <v>142</v>
      </c>
      <c r="AX10" s="15" t="s">
        <v>212</v>
      </c>
      <c r="AY10" s="15" t="s">
        <v>111</v>
      </c>
      <c r="AZ10" s="15" t="s">
        <v>34</v>
      </c>
      <c r="BA10" s="15" t="s">
        <v>40</v>
      </c>
      <c r="BB10" s="19" t="s">
        <v>213</v>
      </c>
      <c r="BC10" s="15" t="s">
        <v>111</v>
      </c>
      <c r="BD10" s="19" t="s">
        <v>36</v>
      </c>
      <c r="BE10" s="20" t="s">
        <v>214</v>
      </c>
      <c r="BF10" s="15" t="s">
        <v>35</v>
      </c>
      <c r="BG10" s="15" t="s">
        <v>37</v>
      </c>
      <c r="BH10" s="15" t="s">
        <v>32</v>
      </c>
      <c r="BI10" s="15" t="s">
        <v>38</v>
      </c>
      <c r="BJ10" s="15" t="s">
        <v>33</v>
      </c>
      <c r="BK10" s="15" t="s">
        <v>39</v>
      </c>
      <c r="BL10" s="15" t="s">
        <v>20</v>
      </c>
      <c r="BM10" s="15" t="s">
        <v>139</v>
      </c>
      <c r="BN10" s="23" t="s">
        <v>224</v>
      </c>
      <c r="BO10" s="15"/>
      <c r="BP10" s="15" t="s">
        <v>225</v>
      </c>
      <c r="BQ10" s="15"/>
      <c r="BR10" s="15" t="s">
        <v>224</v>
      </c>
      <c r="BS10" s="15" t="s">
        <v>225</v>
      </c>
      <c r="BT10" s="15" t="s">
        <v>225</v>
      </c>
      <c r="BU10" s="15" t="s">
        <v>225</v>
      </c>
      <c r="BV10" s="15" t="s">
        <v>224</v>
      </c>
      <c r="BW10" s="15" t="s">
        <v>225</v>
      </c>
      <c r="BX10" s="15" t="s">
        <v>225</v>
      </c>
      <c r="BY10" s="15" t="s">
        <v>225</v>
      </c>
      <c r="BZ10" s="15" t="s">
        <v>224</v>
      </c>
      <c r="CA10" s="15" t="s">
        <v>225</v>
      </c>
      <c r="CB10" s="15" t="s">
        <v>225</v>
      </c>
      <c r="CC10" s="15" t="s">
        <v>225</v>
      </c>
      <c r="CD10" s="15" t="s">
        <v>224</v>
      </c>
      <c r="CE10" s="15" t="s">
        <v>225</v>
      </c>
      <c r="CF10" s="15" t="s">
        <v>225</v>
      </c>
      <c r="CG10" s="15" t="s">
        <v>225</v>
      </c>
      <c r="CH10" s="15" t="s">
        <v>224</v>
      </c>
      <c r="CI10" s="15" t="s">
        <v>224</v>
      </c>
      <c r="CJ10" s="15" t="s">
        <v>225</v>
      </c>
      <c r="CK10" s="15" t="s">
        <v>225</v>
      </c>
      <c r="CL10" s="15" t="s">
        <v>224</v>
      </c>
      <c r="CM10" s="15" t="s">
        <v>224</v>
      </c>
      <c r="CN10" s="15" t="s">
        <v>225</v>
      </c>
      <c r="CO10" s="15" t="s">
        <v>225</v>
      </c>
      <c r="CP10" s="15" t="s">
        <v>224</v>
      </c>
      <c r="CQ10" s="15" t="s">
        <v>224</v>
      </c>
      <c r="CR10" s="15" t="s">
        <v>225</v>
      </c>
      <c r="CS10" s="15" t="s">
        <v>225</v>
      </c>
      <c r="CT10" s="15" t="s">
        <v>224</v>
      </c>
      <c r="CU10" s="15" t="s">
        <v>224</v>
      </c>
      <c r="CV10" s="15" t="s">
        <v>225</v>
      </c>
      <c r="CW10" s="15" t="s">
        <v>225</v>
      </c>
      <c r="CX10" s="15" t="s">
        <v>224</v>
      </c>
      <c r="CY10" s="15" t="s">
        <v>224</v>
      </c>
      <c r="CZ10" s="15" t="s">
        <v>225</v>
      </c>
      <c r="DA10" s="4" t="s">
        <v>225</v>
      </c>
      <c r="DB10" s="4" t="s">
        <v>224</v>
      </c>
      <c r="DC10" s="4" t="s">
        <v>224</v>
      </c>
      <c r="DD10" s="4" t="s">
        <v>225</v>
      </c>
      <c r="DE10" s="4" t="s">
        <v>225</v>
      </c>
      <c r="DF10" s="4" t="s">
        <v>224</v>
      </c>
      <c r="DG10" s="4" t="s">
        <v>225</v>
      </c>
      <c r="DH10" s="4" t="s">
        <v>225</v>
      </c>
      <c r="DI10" s="4" t="s">
        <v>225</v>
      </c>
      <c r="DJ10" s="4" t="s">
        <v>224</v>
      </c>
    </row>
    <row r="11" spans="1:124" s="4" customFormat="1" ht="35.4" customHeight="1">
      <c r="A11" s="84"/>
      <c r="B11" s="85"/>
      <c r="C11" s="69" t="str">
        <f>IFERROR(VLOOKUP(K3,$AA$7:$CC$26,10,FALSE)," ")</f>
        <v xml:space="preserve">  </v>
      </c>
      <c r="D11" s="70"/>
      <c r="E11" s="70"/>
      <c r="F11" s="70"/>
      <c r="G11" s="70"/>
      <c r="H11" s="71"/>
      <c r="I11" s="69" t="str">
        <f>IFERROR(VLOOKUP(K3,$AA$7:$CC$26,11,FALSE),"")</f>
        <v xml:space="preserve">  </v>
      </c>
      <c r="J11" s="70"/>
      <c r="K11" s="70"/>
      <c r="L11" s="70"/>
      <c r="M11" s="70"/>
      <c r="N11" s="70"/>
      <c r="O11" s="70"/>
      <c r="P11" s="70"/>
      <c r="Q11" s="70"/>
      <c r="R11" s="70"/>
      <c r="S11" s="70"/>
      <c r="T11" s="83"/>
      <c r="U11" s="27"/>
      <c r="AA11" s="22" t="s">
        <v>174</v>
      </c>
      <c r="AB11" s="20" t="s">
        <v>41</v>
      </c>
      <c r="AC11" s="20" t="s">
        <v>55</v>
      </c>
      <c r="AD11" s="20" t="s">
        <v>41</v>
      </c>
      <c r="AE11" s="20" t="s">
        <v>51</v>
      </c>
      <c r="AF11" s="20" t="s">
        <v>41</v>
      </c>
      <c r="AG11" s="20" t="s">
        <v>52</v>
      </c>
      <c r="AH11" s="20" t="s">
        <v>43</v>
      </c>
      <c r="AI11" s="20" t="s">
        <v>143</v>
      </c>
      <c r="AJ11" s="20" t="s">
        <v>48</v>
      </c>
      <c r="AK11" s="20" t="s">
        <v>53</v>
      </c>
      <c r="AL11" s="20" t="s">
        <v>42</v>
      </c>
      <c r="AM11" s="20" t="s">
        <v>144</v>
      </c>
      <c r="AN11" s="19" t="s">
        <v>49</v>
      </c>
      <c r="AO11" s="20" t="s">
        <v>111</v>
      </c>
      <c r="AP11" s="20" t="s">
        <v>27</v>
      </c>
      <c r="AQ11" s="20" t="s">
        <v>56</v>
      </c>
      <c r="AR11" s="20" t="s">
        <v>27</v>
      </c>
      <c r="AS11" s="20" t="s">
        <v>57</v>
      </c>
      <c r="AT11" s="20" t="s">
        <v>198</v>
      </c>
      <c r="AU11" s="20" t="s">
        <v>58</v>
      </c>
      <c r="AV11" s="19" t="s">
        <v>215</v>
      </c>
      <c r="AW11" s="19" t="s">
        <v>216</v>
      </c>
      <c r="AX11" s="20" t="s">
        <v>28</v>
      </c>
      <c r="AY11" s="20" t="s">
        <v>59</v>
      </c>
      <c r="AZ11" s="19" t="s">
        <v>217</v>
      </c>
      <c r="BA11" s="21" t="s">
        <v>218</v>
      </c>
      <c r="BB11" s="20" t="s">
        <v>45</v>
      </c>
      <c r="BC11" s="20" t="s">
        <v>142</v>
      </c>
      <c r="BD11" s="19" t="s">
        <v>212</v>
      </c>
      <c r="BE11" s="20" t="s">
        <v>111</v>
      </c>
      <c r="BF11" s="20" t="s">
        <v>34</v>
      </c>
      <c r="BG11" s="20" t="s">
        <v>40</v>
      </c>
      <c r="BH11" s="20" t="s">
        <v>145</v>
      </c>
      <c r="BI11" s="20" t="s">
        <v>64</v>
      </c>
      <c r="BJ11" s="20" t="s">
        <v>65</v>
      </c>
      <c r="BK11" s="20" t="s">
        <v>132</v>
      </c>
      <c r="BL11" s="20" t="s">
        <v>32</v>
      </c>
      <c r="BM11" s="20" t="s">
        <v>146</v>
      </c>
      <c r="BN11" s="20" t="s">
        <v>36</v>
      </c>
      <c r="BO11" s="20" t="s">
        <v>214</v>
      </c>
      <c r="BP11" s="20" t="s">
        <v>36</v>
      </c>
      <c r="BQ11" s="20" t="s">
        <v>67</v>
      </c>
      <c r="BR11" s="19" t="s">
        <v>35</v>
      </c>
      <c r="BS11" s="20" t="s">
        <v>37</v>
      </c>
      <c r="BT11" s="20" t="s">
        <v>22</v>
      </c>
      <c r="BU11" s="20" t="s">
        <v>68</v>
      </c>
      <c r="BV11" s="20" t="s">
        <v>20</v>
      </c>
      <c r="BW11" s="20" t="s">
        <v>21</v>
      </c>
      <c r="BX11" s="23" t="s">
        <v>224</v>
      </c>
      <c r="BY11" s="15"/>
      <c r="BZ11" s="15" t="s">
        <v>225</v>
      </c>
      <c r="CA11" s="15"/>
      <c r="CB11" s="15" t="s">
        <v>224</v>
      </c>
      <c r="CC11" s="15" t="s">
        <v>225</v>
      </c>
      <c r="CD11" s="15" t="s">
        <v>225</v>
      </c>
      <c r="CE11" s="15" t="s">
        <v>225</v>
      </c>
      <c r="CF11" s="15" t="s">
        <v>224</v>
      </c>
      <c r="CG11" s="15" t="s">
        <v>225</v>
      </c>
      <c r="CH11" s="15" t="s">
        <v>225</v>
      </c>
      <c r="CI11" s="15" t="s">
        <v>225</v>
      </c>
      <c r="CJ11" s="15" t="s">
        <v>224</v>
      </c>
      <c r="CK11" s="15" t="s">
        <v>225</v>
      </c>
      <c r="CL11" s="15" t="s">
        <v>225</v>
      </c>
      <c r="CM11" s="15" t="s">
        <v>225</v>
      </c>
      <c r="CN11" s="15" t="s">
        <v>224</v>
      </c>
      <c r="CO11" s="15" t="s">
        <v>225</v>
      </c>
      <c r="CP11" s="15" t="s">
        <v>225</v>
      </c>
      <c r="CQ11" s="15" t="s">
        <v>225</v>
      </c>
      <c r="CR11" s="15" t="s">
        <v>224</v>
      </c>
      <c r="CS11" s="15" t="s">
        <v>224</v>
      </c>
      <c r="CT11" s="15" t="s">
        <v>225</v>
      </c>
      <c r="CU11" s="15" t="s">
        <v>225</v>
      </c>
      <c r="CV11" s="15" t="s">
        <v>224</v>
      </c>
      <c r="CW11" s="15" t="s">
        <v>224</v>
      </c>
      <c r="CX11" s="15" t="s">
        <v>225</v>
      </c>
      <c r="CY11" s="15" t="s">
        <v>225</v>
      </c>
      <c r="CZ11" s="15" t="s">
        <v>224</v>
      </c>
      <c r="DA11" s="15" t="s">
        <v>224</v>
      </c>
      <c r="DB11" s="15" t="s">
        <v>225</v>
      </c>
      <c r="DC11" s="15" t="s">
        <v>225</v>
      </c>
      <c r="DD11" s="15" t="s">
        <v>224</v>
      </c>
      <c r="DE11" s="15" t="s">
        <v>224</v>
      </c>
      <c r="DF11" s="15" t="s">
        <v>225</v>
      </c>
      <c r="DG11" s="15" t="s">
        <v>225</v>
      </c>
      <c r="DH11" s="15" t="s">
        <v>224</v>
      </c>
      <c r="DI11" s="15" t="s">
        <v>224</v>
      </c>
      <c r="DJ11" s="15" t="s">
        <v>225</v>
      </c>
      <c r="DK11" s="4" t="s">
        <v>225</v>
      </c>
      <c r="DL11" s="4" t="s">
        <v>224</v>
      </c>
      <c r="DM11" s="4" t="s">
        <v>224</v>
      </c>
      <c r="DN11" s="4" t="s">
        <v>225</v>
      </c>
      <c r="DO11" s="4" t="s">
        <v>225</v>
      </c>
      <c r="DP11" s="4" t="s">
        <v>224</v>
      </c>
      <c r="DQ11" s="4" t="s">
        <v>225</v>
      </c>
      <c r="DR11" s="4" t="s">
        <v>225</v>
      </c>
      <c r="DS11" s="4" t="s">
        <v>225</v>
      </c>
      <c r="DT11" s="4" t="s">
        <v>224</v>
      </c>
    </row>
    <row r="12" spans="1:124" s="4" customFormat="1" ht="35.4" customHeight="1">
      <c r="A12" s="84"/>
      <c r="B12" s="85"/>
      <c r="C12" s="69" t="str">
        <f>IFERROR(VLOOKUP(K3,$AA$7:$CC$26,12,FALSE),"")</f>
        <v xml:space="preserve"> </v>
      </c>
      <c r="D12" s="70"/>
      <c r="E12" s="70"/>
      <c r="F12" s="70"/>
      <c r="G12" s="70"/>
      <c r="H12" s="71"/>
      <c r="I12" s="69" t="str">
        <f>IFERROR(VLOOKUP(K3,$AA$7:$CC$26,13,FALSE),"")</f>
        <v xml:space="preserve">  </v>
      </c>
      <c r="J12" s="70"/>
      <c r="K12" s="70"/>
      <c r="L12" s="70"/>
      <c r="M12" s="70"/>
      <c r="N12" s="70"/>
      <c r="O12" s="70"/>
      <c r="P12" s="70"/>
      <c r="Q12" s="70"/>
      <c r="R12" s="70"/>
      <c r="S12" s="70"/>
      <c r="T12" s="83"/>
      <c r="U12" s="27"/>
      <c r="AA12" s="4" t="s">
        <v>175</v>
      </c>
      <c r="AB12" s="15" t="s">
        <v>70</v>
      </c>
      <c r="AC12" s="15" t="s">
        <v>148</v>
      </c>
      <c r="AD12" s="15" t="s">
        <v>71</v>
      </c>
      <c r="AE12" s="15" t="s">
        <v>147</v>
      </c>
      <c r="AF12" s="15" t="s">
        <v>27</v>
      </c>
      <c r="AG12" s="15" t="s">
        <v>149</v>
      </c>
      <c r="AH12" s="15" t="s">
        <v>28</v>
      </c>
      <c r="AI12" s="15" t="s">
        <v>75</v>
      </c>
      <c r="AJ12" s="15" t="s">
        <v>49</v>
      </c>
      <c r="AK12" s="15" t="s">
        <v>76</v>
      </c>
      <c r="AL12" s="15" t="s">
        <v>73</v>
      </c>
      <c r="AM12" s="15" t="s">
        <v>76</v>
      </c>
      <c r="AN12" s="15" t="s">
        <v>22</v>
      </c>
      <c r="AO12" s="15" t="s">
        <v>101</v>
      </c>
      <c r="AP12" s="15" t="s">
        <v>20</v>
      </c>
      <c r="AQ12" s="15" t="s">
        <v>139</v>
      </c>
      <c r="AR12" s="23" t="s">
        <v>224</v>
      </c>
      <c r="AS12" s="15"/>
      <c r="AT12" s="15" t="s">
        <v>225</v>
      </c>
      <c r="AU12" s="15"/>
      <c r="AV12" s="15" t="s">
        <v>224</v>
      </c>
      <c r="AW12" s="15" t="s">
        <v>225</v>
      </c>
      <c r="AX12" s="15" t="s">
        <v>225</v>
      </c>
      <c r="AY12" s="15" t="s">
        <v>225</v>
      </c>
      <c r="AZ12" s="15" t="s">
        <v>224</v>
      </c>
      <c r="BA12" s="15" t="s">
        <v>225</v>
      </c>
      <c r="BB12" s="15" t="s">
        <v>225</v>
      </c>
      <c r="BC12" s="15" t="s">
        <v>225</v>
      </c>
      <c r="BD12" s="15" t="s">
        <v>224</v>
      </c>
      <c r="BE12" s="15" t="s">
        <v>225</v>
      </c>
      <c r="BF12" s="15" t="s">
        <v>225</v>
      </c>
      <c r="BG12" s="15" t="s">
        <v>225</v>
      </c>
      <c r="BH12" s="15" t="s">
        <v>224</v>
      </c>
      <c r="BI12" s="15" t="s">
        <v>225</v>
      </c>
      <c r="BJ12" s="15" t="s">
        <v>225</v>
      </c>
      <c r="BK12" s="15" t="s">
        <v>225</v>
      </c>
      <c r="BL12" s="15" t="s">
        <v>224</v>
      </c>
      <c r="BM12" s="15" t="s">
        <v>224</v>
      </c>
      <c r="BN12" s="15" t="s">
        <v>225</v>
      </c>
      <c r="BO12" s="15" t="s">
        <v>225</v>
      </c>
      <c r="BP12" s="15" t="s">
        <v>224</v>
      </c>
      <c r="BQ12" s="15" t="s">
        <v>224</v>
      </c>
      <c r="BR12" s="15" t="s">
        <v>225</v>
      </c>
      <c r="BS12" s="15" t="s">
        <v>225</v>
      </c>
      <c r="BT12" s="15" t="s">
        <v>224</v>
      </c>
      <c r="BU12" s="15" t="s">
        <v>224</v>
      </c>
      <c r="BV12" s="15" t="s">
        <v>225</v>
      </c>
      <c r="BW12" s="15" t="s">
        <v>225</v>
      </c>
      <c r="BX12" s="15" t="s">
        <v>224</v>
      </c>
      <c r="BY12" s="15" t="s">
        <v>224</v>
      </c>
      <c r="BZ12" s="15" t="s">
        <v>225</v>
      </c>
      <c r="CA12" s="15" t="s">
        <v>225</v>
      </c>
      <c r="CB12" s="15" t="s">
        <v>224</v>
      </c>
      <c r="CC12" s="15" t="s">
        <v>224</v>
      </c>
      <c r="CD12" s="15" t="s">
        <v>225</v>
      </c>
      <c r="CE12" s="4" t="s">
        <v>225</v>
      </c>
      <c r="CF12" s="4" t="s">
        <v>224</v>
      </c>
      <c r="CG12" s="4" t="s">
        <v>224</v>
      </c>
      <c r="CH12" s="4" t="s">
        <v>225</v>
      </c>
      <c r="CI12" s="4" t="s">
        <v>225</v>
      </c>
      <c r="CJ12" s="4" t="s">
        <v>224</v>
      </c>
      <c r="CK12" s="4" t="s">
        <v>225</v>
      </c>
      <c r="CL12" s="4" t="s">
        <v>225</v>
      </c>
      <c r="CM12" s="4" t="s">
        <v>225</v>
      </c>
      <c r="CN12" s="4" t="s">
        <v>224</v>
      </c>
    </row>
    <row r="13" spans="1:124" s="4" customFormat="1" ht="35.4" customHeight="1">
      <c r="A13" s="84"/>
      <c r="B13" s="85"/>
      <c r="C13" s="69" t="str">
        <f>IFERROR(VLOOKUP(K3,$AA$7:$CC$26,14,FALSE),"")</f>
        <v xml:space="preserve">  </v>
      </c>
      <c r="D13" s="70"/>
      <c r="E13" s="70"/>
      <c r="F13" s="70"/>
      <c r="G13" s="70"/>
      <c r="H13" s="71"/>
      <c r="I13" s="69" t="str">
        <f>IFERROR(VLOOKUP(K3,$AA$7:$CC$26,15,FALSE),"")</f>
        <v xml:space="preserve">  </v>
      </c>
      <c r="J13" s="70"/>
      <c r="K13" s="70"/>
      <c r="L13" s="70"/>
      <c r="M13" s="70"/>
      <c r="N13" s="70"/>
      <c r="O13" s="70"/>
      <c r="P13" s="70"/>
      <c r="Q13" s="70"/>
      <c r="R13" s="70"/>
      <c r="S13" s="70"/>
      <c r="T13" s="83"/>
      <c r="U13" s="27"/>
      <c r="AA13" s="4" t="s">
        <v>176</v>
      </c>
      <c r="AB13" s="15" t="s">
        <v>78</v>
      </c>
      <c r="AC13" s="15" t="s">
        <v>150</v>
      </c>
      <c r="AD13" s="15" t="s">
        <v>199</v>
      </c>
      <c r="AE13" s="15" t="s">
        <v>199</v>
      </c>
      <c r="AF13" s="15" t="s">
        <v>79</v>
      </c>
      <c r="AG13" s="15" t="s">
        <v>81</v>
      </c>
      <c r="AH13" s="15" t="s">
        <v>79</v>
      </c>
      <c r="AI13" s="15" t="s">
        <v>82</v>
      </c>
      <c r="AJ13" s="15" t="s">
        <v>80</v>
      </c>
      <c r="AK13" s="15" t="s">
        <v>83</v>
      </c>
      <c r="AL13" s="23" t="s">
        <v>224</v>
      </c>
      <c r="AM13" s="15"/>
      <c r="AN13" s="15" t="s">
        <v>225</v>
      </c>
      <c r="AO13" s="15"/>
      <c r="AP13" s="15" t="s">
        <v>224</v>
      </c>
      <c r="AQ13" s="15" t="s">
        <v>225</v>
      </c>
      <c r="AR13" s="15" t="s">
        <v>225</v>
      </c>
      <c r="AS13" s="15" t="s">
        <v>225</v>
      </c>
      <c r="AT13" s="15" t="s">
        <v>224</v>
      </c>
      <c r="AU13" s="15" t="s">
        <v>225</v>
      </c>
      <c r="AV13" s="15" t="s">
        <v>225</v>
      </c>
      <c r="AW13" s="15" t="s">
        <v>225</v>
      </c>
      <c r="AX13" s="15" t="s">
        <v>224</v>
      </c>
      <c r="AY13" s="15" t="s">
        <v>225</v>
      </c>
      <c r="AZ13" s="15" t="s">
        <v>225</v>
      </c>
      <c r="BA13" s="15" t="s">
        <v>225</v>
      </c>
      <c r="BB13" s="15" t="s">
        <v>224</v>
      </c>
      <c r="BC13" s="15" t="s">
        <v>225</v>
      </c>
      <c r="BD13" s="15" t="s">
        <v>225</v>
      </c>
      <c r="BE13" s="15" t="s">
        <v>225</v>
      </c>
      <c r="BF13" s="15" t="s">
        <v>224</v>
      </c>
      <c r="BG13" s="15" t="s">
        <v>224</v>
      </c>
      <c r="BH13" s="15" t="s">
        <v>225</v>
      </c>
      <c r="BI13" s="15" t="s">
        <v>225</v>
      </c>
      <c r="BJ13" s="15" t="s">
        <v>224</v>
      </c>
      <c r="BK13" s="15" t="s">
        <v>224</v>
      </c>
      <c r="BL13" s="15" t="s">
        <v>225</v>
      </c>
      <c r="BM13" s="15" t="s">
        <v>225</v>
      </c>
      <c r="BN13" s="15" t="s">
        <v>224</v>
      </c>
      <c r="BO13" s="15" t="s">
        <v>224</v>
      </c>
      <c r="BP13" s="15" t="s">
        <v>225</v>
      </c>
      <c r="BQ13" s="15" t="s">
        <v>225</v>
      </c>
      <c r="BR13" s="15" t="s">
        <v>224</v>
      </c>
      <c r="BS13" s="15" t="s">
        <v>224</v>
      </c>
      <c r="BT13" s="15" t="s">
        <v>225</v>
      </c>
      <c r="BU13" s="15" t="s">
        <v>225</v>
      </c>
      <c r="BV13" s="15" t="s">
        <v>224</v>
      </c>
      <c r="BW13" s="15" t="s">
        <v>224</v>
      </c>
      <c r="BX13" s="15" t="s">
        <v>225</v>
      </c>
      <c r="BY13" s="4" t="s">
        <v>225</v>
      </c>
      <c r="BZ13" s="4" t="s">
        <v>224</v>
      </c>
      <c r="CA13" s="4" t="s">
        <v>224</v>
      </c>
      <c r="CB13" s="4" t="s">
        <v>225</v>
      </c>
      <c r="CC13" s="4" t="s">
        <v>225</v>
      </c>
      <c r="CD13" s="4" t="s">
        <v>224</v>
      </c>
      <c r="CE13" s="4" t="s">
        <v>225</v>
      </c>
      <c r="CF13" s="4" t="s">
        <v>225</v>
      </c>
      <c r="CG13" s="4" t="s">
        <v>225</v>
      </c>
      <c r="CH13" s="4" t="s">
        <v>224</v>
      </c>
    </row>
    <row r="14" spans="1:124" s="4" customFormat="1" ht="35.4" customHeight="1">
      <c r="A14" s="84"/>
      <c r="B14" s="85"/>
      <c r="C14" s="69" t="str">
        <f>IFERROR(VLOOKUP(K3,$AA$7:$CC$26,16,FALSE),"")</f>
        <v xml:space="preserve"> </v>
      </c>
      <c r="D14" s="70"/>
      <c r="E14" s="70"/>
      <c r="F14" s="70"/>
      <c r="G14" s="70"/>
      <c r="H14" s="71"/>
      <c r="I14" s="69" t="str">
        <f>IFERROR(VLOOKUP(K3,$AA$7:$CC$26,17,FALSE),"")</f>
        <v xml:space="preserve">  </v>
      </c>
      <c r="J14" s="70"/>
      <c r="K14" s="70"/>
      <c r="L14" s="70"/>
      <c r="M14" s="70"/>
      <c r="N14" s="70"/>
      <c r="O14" s="70"/>
      <c r="P14" s="70"/>
      <c r="Q14" s="70"/>
      <c r="R14" s="70"/>
      <c r="S14" s="70"/>
      <c r="T14" s="83"/>
      <c r="U14" s="27"/>
      <c r="AA14" s="4" t="s">
        <v>177</v>
      </c>
      <c r="AB14" s="15" t="s">
        <v>78</v>
      </c>
      <c r="AC14" s="15" t="s">
        <v>151</v>
      </c>
      <c r="AD14" s="23" t="s">
        <v>224</v>
      </c>
      <c r="AE14" s="15"/>
      <c r="AF14" s="15" t="s">
        <v>225</v>
      </c>
      <c r="AG14" s="15"/>
      <c r="AH14" s="15" t="s">
        <v>224</v>
      </c>
      <c r="AI14" s="15" t="s">
        <v>225</v>
      </c>
      <c r="AJ14" s="15" t="s">
        <v>225</v>
      </c>
      <c r="AK14" s="15" t="s">
        <v>225</v>
      </c>
      <c r="AL14" s="15" t="s">
        <v>224</v>
      </c>
      <c r="AM14" s="15" t="s">
        <v>225</v>
      </c>
      <c r="AN14" s="15" t="s">
        <v>225</v>
      </c>
      <c r="AO14" s="15" t="s">
        <v>225</v>
      </c>
      <c r="AP14" s="15" t="s">
        <v>224</v>
      </c>
      <c r="AQ14" s="15" t="s">
        <v>225</v>
      </c>
      <c r="AR14" s="15" t="s">
        <v>225</v>
      </c>
      <c r="AS14" s="15" t="s">
        <v>225</v>
      </c>
      <c r="AT14" s="15" t="s">
        <v>224</v>
      </c>
      <c r="AU14" s="15" t="s">
        <v>225</v>
      </c>
      <c r="AV14" s="15" t="s">
        <v>225</v>
      </c>
      <c r="AW14" s="15" t="s">
        <v>225</v>
      </c>
      <c r="AX14" s="15" t="s">
        <v>224</v>
      </c>
      <c r="AY14" s="15" t="s">
        <v>224</v>
      </c>
      <c r="AZ14" s="15" t="s">
        <v>225</v>
      </c>
      <c r="BA14" s="15" t="s">
        <v>225</v>
      </c>
      <c r="BB14" s="15" t="s">
        <v>224</v>
      </c>
      <c r="BC14" s="15" t="s">
        <v>224</v>
      </c>
      <c r="BD14" s="15" t="s">
        <v>225</v>
      </c>
      <c r="BE14" s="15" t="s">
        <v>225</v>
      </c>
      <c r="BF14" s="15" t="s">
        <v>224</v>
      </c>
      <c r="BG14" s="15" t="s">
        <v>224</v>
      </c>
      <c r="BH14" s="15" t="s">
        <v>225</v>
      </c>
      <c r="BI14" s="15" t="s">
        <v>225</v>
      </c>
      <c r="BJ14" s="15" t="s">
        <v>224</v>
      </c>
      <c r="BK14" s="15" t="s">
        <v>224</v>
      </c>
      <c r="BL14" s="15" t="s">
        <v>225</v>
      </c>
      <c r="BM14" s="15" t="s">
        <v>225</v>
      </c>
      <c r="BN14" s="15" t="s">
        <v>224</v>
      </c>
      <c r="BO14" s="15" t="s">
        <v>224</v>
      </c>
      <c r="BP14" s="15" t="s">
        <v>225</v>
      </c>
      <c r="BQ14" s="4" t="s">
        <v>225</v>
      </c>
      <c r="BR14" s="4" t="s">
        <v>224</v>
      </c>
      <c r="BS14" s="4" t="s">
        <v>224</v>
      </c>
      <c r="BT14" s="4" t="s">
        <v>225</v>
      </c>
      <c r="BU14" s="4" t="s">
        <v>225</v>
      </c>
      <c r="BV14" s="4" t="s">
        <v>224</v>
      </c>
      <c r="BW14" s="4" t="s">
        <v>225</v>
      </c>
      <c r="BX14" s="4" t="s">
        <v>225</v>
      </c>
      <c r="BY14" s="4" t="s">
        <v>225</v>
      </c>
      <c r="BZ14" s="4" t="s">
        <v>224</v>
      </c>
    </row>
    <row r="15" spans="1:124" s="4" customFormat="1" ht="35.4" customHeight="1">
      <c r="A15" s="84"/>
      <c r="B15" s="85"/>
      <c r="C15" s="69" t="str">
        <f>IFERROR(VLOOKUP(K3,$AA$7:$CC$26,18,FALSE),"")</f>
        <v xml:space="preserve">  </v>
      </c>
      <c r="D15" s="70"/>
      <c r="E15" s="70"/>
      <c r="F15" s="70"/>
      <c r="G15" s="70"/>
      <c r="H15" s="71"/>
      <c r="I15" s="69" t="str">
        <f>IFERROR(VLOOKUP(K3,$AA$7:$CC$26,19,FALSE),"")</f>
        <v xml:space="preserve">  </v>
      </c>
      <c r="J15" s="70"/>
      <c r="K15" s="70"/>
      <c r="L15" s="70"/>
      <c r="M15" s="70"/>
      <c r="N15" s="70"/>
      <c r="O15" s="70"/>
      <c r="P15" s="70"/>
      <c r="Q15" s="70"/>
      <c r="R15" s="70"/>
      <c r="S15" s="70"/>
      <c r="T15" s="83"/>
      <c r="U15" s="27"/>
      <c r="AA15" s="4" t="s">
        <v>178</v>
      </c>
      <c r="AB15" s="15" t="s">
        <v>152</v>
      </c>
      <c r="AC15" s="18" t="s">
        <v>207</v>
      </c>
      <c r="AD15" s="15" t="s">
        <v>153</v>
      </c>
      <c r="AE15" s="18" t="s">
        <v>207</v>
      </c>
      <c r="AF15" s="15" t="s">
        <v>90</v>
      </c>
      <c r="AG15" s="15" t="s">
        <v>89</v>
      </c>
      <c r="AH15" s="23" t="s">
        <v>224</v>
      </c>
      <c r="AI15" s="15"/>
      <c r="AJ15" s="15" t="s">
        <v>225</v>
      </c>
      <c r="AK15" s="15"/>
      <c r="AL15" s="15" t="s">
        <v>224</v>
      </c>
      <c r="AM15" s="15" t="s">
        <v>225</v>
      </c>
      <c r="AN15" s="15" t="s">
        <v>225</v>
      </c>
      <c r="AO15" s="15" t="s">
        <v>225</v>
      </c>
      <c r="AP15" s="15" t="s">
        <v>224</v>
      </c>
      <c r="AQ15" s="15" t="s">
        <v>225</v>
      </c>
      <c r="AR15" s="15" t="s">
        <v>225</v>
      </c>
      <c r="AS15" s="15" t="s">
        <v>225</v>
      </c>
      <c r="AT15" s="15" t="s">
        <v>224</v>
      </c>
      <c r="AU15" s="15" t="s">
        <v>225</v>
      </c>
      <c r="AV15" s="15" t="s">
        <v>225</v>
      </c>
      <c r="AW15" s="15" t="s">
        <v>225</v>
      </c>
      <c r="AX15" s="15" t="s">
        <v>224</v>
      </c>
      <c r="AY15" s="15" t="s">
        <v>225</v>
      </c>
      <c r="AZ15" s="15" t="s">
        <v>225</v>
      </c>
      <c r="BA15" s="15" t="s">
        <v>225</v>
      </c>
      <c r="BB15" s="15" t="s">
        <v>224</v>
      </c>
      <c r="BC15" s="15" t="s">
        <v>224</v>
      </c>
      <c r="BD15" s="15" t="s">
        <v>225</v>
      </c>
      <c r="BE15" s="15" t="s">
        <v>225</v>
      </c>
      <c r="BF15" s="15" t="s">
        <v>224</v>
      </c>
      <c r="BG15" s="15" t="s">
        <v>224</v>
      </c>
      <c r="BH15" s="15" t="s">
        <v>225</v>
      </c>
      <c r="BI15" s="15" t="s">
        <v>225</v>
      </c>
      <c r="BJ15" s="15" t="s">
        <v>224</v>
      </c>
      <c r="BK15" s="15" t="s">
        <v>224</v>
      </c>
      <c r="BL15" s="15" t="s">
        <v>225</v>
      </c>
      <c r="BM15" s="15" t="s">
        <v>225</v>
      </c>
      <c r="BN15" s="15" t="s">
        <v>224</v>
      </c>
      <c r="BO15" s="15" t="s">
        <v>224</v>
      </c>
      <c r="BP15" s="15" t="s">
        <v>225</v>
      </c>
      <c r="BQ15" s="15" t="s">
        <v>225</v>
      </c>
      <c r="BR15" s="15" t="s">
        <v>224</v>
      </c>
      <c r="BS15" s="15" t="s">
        <v>224</v>
      </c>
      <c r="BT15" s="15" t="s">
        <v>225</v>
      </c>
      <c r="BU15" s="4" t="s">
        <v>225</v>
      </c>
      <c r="BV15" s="4" t="s">
        <v>224</v>
      </c>
      <c r="BW15" s="4" t="s">
        <v>224</v>
      </c>
      <c r="BX15" s="4" t="s">
        <v>225</v>
      </c>
      <c r="BY15" s="4" t="s">
        <v>225</v>
      </c>
      <c r="BZ15" s="4" t="s">
        <v>224</v>
      </c>
      <c r="CA15" s="4" t="s">
        <v>225</v>
      </c>
      <c r="CB15" s="4" t="s">
        <v>225</v>
      </c>
      <c r="CC15" s="4" t="s">
        <v>225</v>
      </c>
      <c r="CD15" s="4" t="s">
        <v>224</v>
      </c>
    </row>
    <row r="16" spans="1:124" s="4" customFormat="1" ht="35.4" customHeight="1">
      <c r="A16" s="84"/>
      <c r="B16" s="85"/>
      <c r="C16" s="69" t="str">
        <f>IFERROR(VLOOKUP(K3,$AA$7:$CC$26,20,FALSE),"")</f>
        <v xml:space="preserve"> </v>
      </c>
      <c r="D16" s="70"/>
      <c r="E16" s="70"/>
      <c r="F16" s="70"/>
      <c r="G16" s="70"/>
      <c r="H16" s="71"/>
      <c r="I16" s="69" t="str">
        <f>IFERROR(VLOOKUP(K3,$AA$7:$CC$26,21,FALSE),"")</f>
        <v xml:space="preserve">  </v>
      </c>
      <c r="J16" s="70"/>
      <c r="K16" s="70"/>
      <c r="L16" s="70"/>
      <c r="M16" s="70"/>
      <c r="N16" s="70"/>
      <c r="O16" s="70"/>
      <c r="P16" s="70"/>
      <c r="Q16" s="70"/>
      <c r="R16" s="70"/>
      <c r="S16" s="70"/>
      <c r="T16" s="83"/>
      <c r="U16" s="27"/>
      <c r="AA16" s="4" t="s">
        <v>179</v>
      </c>
      <c r="AB16" s="15" t="s">
        <v>152</v>
      </c>
      <c r="AC16" s="18" t="s">
        <v>208</v>
      </c>
      <c r="AD16" s="15" t="s">
        <v>87</v>
      </c>
      <c r="AE16" s="18" t="s">
        <v>208</v>
      </c>
      <c r="AF16" s="15" t="s">
        <v>90</v>
      </c>
      <c r="AG16" s="15" t="s">
        <v>89</v>
      </c>
      <c r="AH16" s="23" t="s">
        <v>224</v>
      </c>
      <c r="AI16" s="15"/>
      <c r="AJ16" s="15" t="s">
        <v>225</v>
      </c>
      <c r="AK16" s="15"/>
      <c r="AL16" s="15" t="s">
        <v>224</v>
      </c>
      <c r="AM16" s="15" t="s">
        <v>225</v>
      </c>
      <c r="AN16" s="15" t="s">
        <v>225</v>
      </c>
      <c r="AO16" s="15" t="s">
        <v>225</v>
      </c>
      <c r="AP16" s="15" t="s">
        <v>224</v>
      </c>
      <c r="AQ16" s="15" t="s">
        <v>225</v>
      </c>
      <c r="AR16" s="15" t="s">
        <v>225</v>
      </c>
      <c r="AS16" s="15" t="s">
        <v>225</v>
      </c>
      <c r="AT16" s="15" t="s">
        <v>224</v>
      </c>
      <c r="AU16" s="15" t="s">
        <v>225</v>
      </c>
      <c r="AV16" s="15" t="s">
        <v>225</v>
      </c>
      <c r="AW16" s="15" t="s">
        <v>225</v>
      </c>
      <c r="AX16" s="15" t="s">
        <v>224</v>
      </c>
      <c r="AY16" s="15" t="s">
        <v>225</v>
      </c>
      <c r="AZ16" s="15" t="s">
        <v>225</v>
      </c>
      <c r="BA16" s="15" t="s">
        <v>225</v>
      </c>
      <c r="BB16" s="15" t="s">
        <v>224</v>
      </c>
      <c r="BC16" s="15" t="s">
        <v>224</v>
      </c>
      <c r="BD16" s="15" t="s">
        <v>225</v>
      </c>
      <c r="BE16" s="15" t="s">
        <v>225</v>
      </c>
      <c r="BF16" s="15" t="s">
        <v>224</v>
      </c>
      <c r="BG16" s="15" t="s">
        <v>224</v>
      </c>
      <c r="BH16" s="15" t="s">
        <v>225</v>
      </c>
      <c r="BI16" s="15" t="s">
        <v>225</v>
      </c>
      <c r="BJ16" s="15" t="s">
        <v>224</v>
      </c>
      <c r="BK16" s="15" t="s">
        <v>224</v>
      </c>
      <c r="BL16" s="15" t="s">
        <v>225</v>
      </c>
      <c r="BM16" s="15" t="s">
        <v>225</v>
      </c>
      <c r="BN16" s="15" t="s">
        <v>224</v>
      </c>
      <c r="BO16" s="15" t="s">
        <v>224</v>
      </c>
      <c r="BP16" s="15" t="s">
        <v>225</v>
      </c>
      <c r="BQ16" s="15" t="s">
        <v>225</v>
      </c>
      <c r="BR16" s="15" t="s">
        <v>224</v>
      </c>
      <c r="BS16" s="15" t="s">
        <v>224</v>
      </c>
      <c r="BT16" s="15" t="s">
        <v>225</v>
      </c>
      <c r="BU16" s="4" t="s">
        <v>225</v>
      </c>
      <c r="BV16" s="4" t="s">
        <v>224</v>
      </c>
      <c r="BW16" s="4" t="s">
        <v>224</v>
      </c>
      <c r="BX16" s="4" t="s">
        <v>225</v>
      </c>
      <c r="BY16" s="4" t="s">
        <v>225</v>
      </c>
      <c r="BZ16" s="4" t="s">
        <v>224</v>
      </c>
    </row>
    <row r="17" spans="1:128" s="4" customFormat="1" ht="35.4" customHeight="1">
      <c r="A17" s="84"/>
      <c r="B17" s="85"/>
      <c r="C17" s="69" t="str">
        <f>IFERROR(VLOOKUP(K3,$AA$7:$CC$26,22,FALSE),"")</f>
        <v xml:space="preserve">  </v>
      </c>
      <c r="D17" s="70"/>
      <c r="E17" s="70"/>
      <c r="F17" s="70"/>
      <c r="G17" s="70"/>
      <c r="H17" s="71"/>
      <c r="I17" s="69" t="str">
        <f>IFERROR(VLOOKUP(K3,$AA$7:$CC$26,23,FALSE),"")</f>
        <v xml:space="preserve">  </v>
      </c>
      <c r="J17" s="70"/>
      <c r="K17" s="70"/>
      <c r="L17" s="70"/>
      <c r="M17" s="70"/>
      <c r="N17" s="70"/>
      <c r="O17" s="70"/>
      <c r="P17" s="70"/>
      <c r="Q17" s="70"/>
      <c r="R17" s="70"/>
      <c r="S17" s="70"/>
      <c r="T17" s="83"/>
      <c r="U17" s="27"/>
      <c r="AA17" s="4" t="s">
        <v>180</v>
      </c>
      <c r="AB17" s="15" t="s">
        <v>19</v>
      </c>
      <c r="AC17" s="15" t="s">
        <v>196</v>
      </c>
      <c r="AD17" s="15" t="s">
        <v>23</v>
      </c>
      <c r="AE17" s="15" t="s">
        <v>24</v>
      </c>
      <c r="AF17" s="15" t="s">
        <v>20</v>
      </c>
      <c r="AG17" s="15" t="s">
        <v>139</v>
      </c>
      <c r="AH17" s="23" t="s">
        <v>224</v>
      </c>
      <c r="AI17" s="15"/>
      <c r="AJ17" s="15" t="s">
        <v>225</v>
      </c>
      <c r="AK17" s="15"/>
      <c r="AL17" s="15" t="s">
        <v>224</v>
      </c>
      <c r="AM17" s="15" t="s">
        <v>225</v>
      </c>
      <c r="AN17" s="15" t="s">
        <v>225</v>
      </c>
      <c r="AO17" s="15" t="s">
        <v>225</v>
      </c>
      <c r="AP17" s="15" t="s">
        <v>224</v>
      </c>
      <c r="AQ17" s="15" t="s">
        <v>225</v>
      </c>
      <c r="AR17" s="15" t="s">
        <v>225</v>
      </c>
      <c r="AS17" s="15" t="s">
        <v>225</v>
      </c>
      <c r="AT17" s="15" t="s">
        <v>224</v>
      </c>
      <c r="AU17" s="15" t="s">
        <v>225</v>
      </c>
      <c r="AV17" s="15" t="s">
        <v>225</v>
      </c>
      <c r="AW17" s="15" t="s">
        <v>225</v>
      </c>
      <c r="AX17" s="15" t="s">
        <v>224</v>
      </c>
      <c r="AY17" s="15" t="s">
        <v>225</v>
      </c>
      <c r="AZ17" s="15" t="s">
        <v>225</v>
      </c>
      <c r="BA17" s="15" t="s">
        <v>225</v>
      </c>
      <c r="BB17" s="15" t="s">
        <v>224</v>
      </c>
      <c r="BC17" s="15" t="s">
        <v>224</v>
      </c>
      <c r="BD17" s="15" t="s">
        <v>225</v>
      </c>
      <c r="BE17" s="15" t="s">
        <v>225</v>
      </c>
      <c r="BF17" s="15" t="s">
        <v>224</v>
      </c>
      <c r="BG17" s="15" t="s">
        <v>224</v>
      </c>
      <c r="BH17" s="15" t="s">
        <v>225</v>
      </c>
      <c r="BI17" s="15" t="s">
        <v>225</v>
      </c>
      <c r="BJ17" s="15" t="s">
        <v>224</v>
      </c>
      <c r="BK17" s="15" t="s">
        <v>224</v>
      </c>
      <c r="BL17" s="15" t="s">
        <v>225</v>
      </c>
      <c r="BM17" s="15" t="s">
        <v>225</v>
      </c>
      <c r="BN17" s="15" t="s">
        <v>224</v>
      </c>
      <c r="BO17" s="15" t="s">
        <v>224</v>
      </c>
      <c r="BP17" s="15" t="s">
        <v>225</v>
      </c>
      <c r="BQ17" s="15" t="s">
        <v>225</v>
      </c>
      <c r="BR17" s="15" t="s">
        <v>224</v>
      </c>
      <c r="BS17" s="15" t="s">
        <v>224</v>
      </c>
      <c r="BT17" s="15" t="s">
        <v>225</v>
      </c>
      <c r="BU17" s="4" t="s">
        <v>225</v>
      </c>
      <c r="BV17" s="4" t="s">
        <v>224</v>
      </c>
      <c r="BW17" s="4" t="s">
        <v>224</v>
      </c>
      <c r="BX17" s="4" t="s">
        <v>225</v>
      </c>
      <c r="BY17" s="4" t="s">
        <v>225</v>
      </c>
      <c r="BZ17" s="4" t="s">
        <v>224</v>
      </c>
      <c r="CA17" s="4" t="s">
        <v>225</v>
      </c>
      <c r="CB17" s="4" t="s">
        <v>225</v>
      </c>
      <c r="CC17" s="4" t="s">
        <v>225</v>
      </c>
      <c r="CD17" s="4" t="s">
        <v>224</v>
      </c>
    </row>
    <row r="18" spans="1:128" s="4" customFormat="1" ht="35.4" customHeight="1">
      <c r="A18" s="84"/>
      <c r="B18" s="85"/>
      <c r="C18" s="69" t="str">
        <f>IFERROR(VLOOKUP(K3,$AA$7:$CC$26,24,FALSE),"")</f>
        <v xml:space="preserve"> </v>
      </c>
      <c r="D18" s="70"/>
      <c r="E18" s="70"/>
      <c r="F18" s="70"/>
      <c r="G18" s="70"/>
      <c r="H18" s="71"/>
      <c r="I18" s="69" t="str">
        <f>IFERROR(VLOOKUP(K3,$AA$7:$CC$26,25,FALSE),"")</f>
        <v xml:space="preserve"> </v>
      </c>
      <c r="J18" s="70"/>
      <c r="K18" s="70"/>
      <c r="L18" s="70"/>
      <c r="M18" s="70"/>
      <c r="N18" s="70"/>
      <c r="O18" s="70"/>
      <c r="P18" s="70"/>
      <c r="Q18" s="70"/>
      <c r="R18" s="70"/>
      <c r="S18" s="70"/>
      <c r="T18" s="83"/>
      <c r="U18" s="27"/>
      <c r="AA18" s="4" t="s">
        <v>181</v>
      </c>
      <c r="AB18" s="15" t="s">
        <v>19</v>
      </c>
      <c r="AC18" s="15" t="s">
        <v>196</v>
      </c>
      <c r="AD18" s="15" t="s">
        <v>23</v>
      </c>
      <c r="AE18" s="15" t="s">
        <v>24</v>
      </c>
      <c r="AF18" s="15" t="s">
        <v>20</v>
      </c>
      <c r="AG18" s="15" t="s">
        <v>139</v>
      </c>
      <c r="AH18" s="23" t="s">
        <v>224</v>
      </c>
      <c r="AI18" s="15"/>
      <c r="AJ18" s="15" t="s">
        <v>225</v>
      </c>
      <c r="AK18" s="15"/>
      <c r="AL18" s="15" t="s">
        <v>224</v>
      </c>
      <c r="AM18" s="15" t="s">
        <v>225</v>
      </c>
      <c r="AN18" s="15" t="s">
        <v>225</v>
      </c>
      <c r="AO18" s="15" t="s">
        <v>225</v>
      </c>
      <c r="AP18" s="15" t="s">
        <v>224</v>
      </c>
      <c r="AQ18" s="15" t="s">
        <v>225</v>
      </c>
      <c r="AR18" s="15" t="s">
        <v>225</v>
      </c>
      <c r="AS18" s="15" t="s">
        <v>225</v>
      </c>
      <c r="AT18" s="15" t="s">
        <v>224</v>
      </c>
      <c r="AU18" s="15" t="s">
        <v>225</v>
      </c>
      <c r="AV18" s="15" t="s">
        <v>225</v>
      </c>
      <c r="AW18" s="15" t="s">
        <v>225</v>
      </c>
      <c r="AX18" s="15" t="s">
        <v>224</v>
      </c>
      <c r="AY18" s="15" t="s">
        <v>225</v>
      </c>
      <c r="AZ18" s="15" t="s">
        <v>225</v>
      </c>
      <c r="BA18" s="15" t="s">
        <v>225</v>
      </c>
      <c r="BB18" s="15" t="s">
        <v>224</v>
      </c>
      <c r="BC18" s="15" t="s">
        <v>224</v>
      </c>
      <c r="BD18" s="15" t="s">
        <v>225</v>
      </c>
      <c r="BE18" s="15" t="s">
        <v>225</v>
      </c>
      <c r="BF18" s="15" t="s">
        <v>224</v>
      </c>
      <c r="BG18" s="15" t="s">
        <v>224</v>
      </c>
      <c r="BH18" s="15" t="s">
        <v>225</v>
      </c>
      <c r="BI18" s="15" t="s">
        <v>225</v>
      </c>
      <c r="BJ18" s="15" t="s">
        <v>224</v>
      </c>
      <c r="BK18" s="15" t="s">
        <v>224</v>
      </c>
      <c r="BL18" s="15" t="s">
        <v>225</v>
      </c>
      <c r="BM18" s="15" t="s">
        <v>225</v>
      </c>
      <c r="BN18" s="15" t="s">
        <v>224</v>
      </c>
      <c r="BO18" s="15" t="s">
        <v>224</v>
      </c>
      <c r="BP18" s="15" t="s">
        <v>225</v>
      </c>
      <c r="BQ18" s="15" t="s">
        <v>225</v>
      </c>
      <c r="BR18" s="15" t="s">
        <v>224</v>
      </c>
      <c r="BS18" s="15" t="s">
        <v>224</v>
      </c>
      <c r="BT18" s="15" t="s">
        <v>225</v>
      </c>
      <c r="BU18" s="4" t="s">
        <v>225</v>
      </c>
      <c r="BV18" s="4" t="s">
        <v>224</v>
      </c>
      <c r="BW18" s="4" t="s">
        <v>224</v>
      </c>
      <c r="BX18" s="4" t="s">
        <v>225</v>
      </c>
      <c r="BY18" s="4" t="s">
        <v>225</v>
      </c>
      <c r="BZ18" s="4" t="s">
        <v>224</v>
      </c>
      <c r="CA18" s="4" t="s">
        <v>225</v>
      </c>
      <c r="CB18" s="4" t="s">
        <v>225</v>
      </c>
      <c r="CC18" s="4" t="s">
        <v>225</v>
      </c>
      <c r="CD18" s="4" t="s">
        <v>224</v>
      </c>
    </row>
    <row r="19" spans="1:128" s="4" customFormat="1" ht="35.4" customHeight="1">
      <c r="A19" s="84"/>
      <c r="B19" s="85"/>
      <c r="C19" s="69" t="str">
        <f>IFERROR(VLOOKUP(K3,$AA$7:$CC$26,26,FALSE),"")</f>
        <v xml:space="preserve">  </v>
      </c>
      <c r="D19" s="70"/>
      <c r="E19" s="70"/>
      <c r="F19" s="70"/>
      <c r="G19" s="70"/>
      <c r="H19" s="71"/>
      <c r="I19" s="69" t="str">
        <f>IFERROR(VLOOKUP(K3,$AA$7:$CC$26,27,FALSE),"")</f>
        <v xml:space="preserve">  </v>
      </c>
      <c r="J19" s="70"/>
      <c r="K19" s="70"/>
      <c r="L19" s="70"/>
      <c r="M19" s="70"/>
      <c r="N19" s="70"/>
      <c r="O19" s="70"/>
      <c r="P19" s="70"/>
      <c r="Q19" s="70"/>
      <c r="R19" s="70"/>
      <c r="S19" s="70"/>
      <c r="T19" s="83"/>
      <c r="U19" s="27"/>
      <c r="AA19" s="4" t="s">
        <v>182</v>
      </c>
      <c r="AB19" s="15" t="s">
        <v>94</v>
      </c>
      <c r="AC19" s="15" t="s">
        <v>96</v>
      </c>
      <c r="AD19" s="4" t="s">
        <v>219</v>
      </c>
      <c r="AE19" s="4" t="s">
        <v>220</v>
      </c>
      <c r="AF19" s="15" t="s">
        <v>95</v>
      </c>
      <c r="AG19" s="15" t="s">
        <v>133</v>
      </c>
      <c r="AH19" s="4" t="s">
        <v>27</v>
      </c>
      <c r="AI19" s="4" t="s">
        <v>220</v>
      </c>
      <c r="AJ19" s="15" t="s">
        <v>20</v>
      </c>
      <c r="AK19" s="15" t="s">
        <v>139</v>
      </c>
      <c r="AL19" s="23" t="s">
        <v>224</v>
      </c>
      <c r="AM19" s="15"/>
      <c r="AN19" s="15" t="s">
        <v>225</v>
      </c>
      <c r="AO19" s="15"/>
      <c r="AP19" s="15" t="s">
        <v>224</v>
      </c>
      <c r="AQ19" s="15" t="s">
        <v>225</v>
      </c>
      <c r="AR19" s="15" t="s">
        <v>225</v>
      </c>
      <c r="AS19" s="15" t="s">
        <v>225</v>
      </c>
      <c r="AT19" s="15" t="s">
        <v>224</v>
      </c>
      <c r="AU19" s="15" t="s">
        <v>225</v>
      </c>
      <c r="AV19" s="15" t="s">
        <v>225</v>
      </c>
      <c r="AW19" s="15" t="s">
        <v>225</v>
      </c>
      <c r="AX19" s="15" t="s">
        <v>224</v>
      </c>
      <c r="AY19" s="15" t="s">
        <v>225</v>
      </c>
      <c r="AZ19" s="15" t="s">
        <v>225</v>
      </c>
      <c r="BA19" s="15" t="s">
        <v>225</v>
      </c>
      <c r="BB19" s="15" t="s">
        <v>224</v>
      </c>
      <c r="BC19" s="15" t="s">
        <v>225</v>
      </c>
      <c r="BD19" s="15" t="s">
        <v>225</v>
      </c>
      <c r="BE19" s="15" t="s">
        <v>225</v>
      </c>
      <c r="BF19" s="15" t="s">
        <v>224</v>
      </c>
      <c r="BG19" s="15" t="s">
        <v>224</v>
      </c>
      <c r="BH19" s="15" t="s">
        <v>225</v>
      </c>
      <c r="BI19" s="15" t="s">
        <v>225</v>
      </c>
      <c r="BJ19" s="15" t="s">
        <v>224</v>
      </c>
      <c r="BK19" s="15" t="s">
        <v>224</v>
      </c>
      <c r="BL19" s="15" t="s">
        <v>225</v>
      </c>
      <c r="BM19" s="15" t="s">
        <v>225</v>
      </c>
      <c r="BN19" s="15" t="s">
        <v>224</v>
      </c>
      <c r="BO19" s="15" t="s">
        <v>224</v>
      </c>
      <c r="BP19" s="15" t="s">
        <v>225</v>
      </c>
      <c r="BQ19" s="15" t="s">
        <v>225</v>
      </c>
      <c r="BR19" s="15" t="s">
        <v>224</v>
      </c>
      <c r="BS19" s="15" t="s">
        <v>224</v>
      </c>
      <c r="BT19" s="15" t="s">
        <v>225</v>
      </c>
      <c r="BU19" s="15" t="s">
        <v>225</v>
      </c>
      <c r="BV19" s="15" t="s">
        <v>224</v>
      </c>
      <c r="BW19" s="15" t="s">
        <v>224</v>
      </c>
      <c r="BX19" s="15" t="s">
        <v>225</v>
      </c>
      <c r="BY19" s="4" t="s">
        <v>225</v>
      </c>
      <c r="BZ19" s="4" t="s">
        <v>224</v>
      </c>
      <c r="CA19" s="4" t="s">
        <v>224</v>
      </c>
      <c r="CB19" s="4" t="s">
        <v>225</v>
      </c>
      <c r="CC19" s="4" t="s">
        <v>225</v>
      </c>
      <c r="CD19" s="4" t="s">
        <v>224</v>
      </c>
      <c r="CE19" s="4" t="s">
        <v>225</v>
      </c>
      <c r="CF19" s="4" t="s">
        <v>225</v>
      </c>
      <c r="CG19" s="4" t="s">
        <v>225</v>
      </c>
      <c r="CH19" s="4" t="s">
        <v>224</v>
      </c>
    </row>
    <row r="20" spans="1:128" s="4" customFormat="1" ht="35.4" customHeight="1">
      <c r="A20" s="84"/>
      <c r="B20" s="85"/>
      <c r="C20" s="69" t="str">
        <f>IFERROR(VLOOKUP(K3,$AA$7:$CC$26,28,FALSE),"")</f>
        <v xml:space="preserve"> </v>
      </c>
      <c r="D20" s="70"/>
      <c r="E20" s="70"/>
      <c r="F20" s="70"/>
      <c r="G20" s="70"/>
      <c r="H20" s="71"/>
      <c r="I20" s="69" t="str">
        <f>IFERROR(VLOOKUP(K3,$AA$7:$CC$26,29,FALSE),"")</f>
        <v xml:space="preserve"> </v>
      </c>
      <c r="J20" s="70"/>
      <c r="K20" s="70"/>
      <c r="L20" s="70"/>
      <c r="M20" s="70"/>
      <c r="N20" s="70"/>
      <c r="O20" s="70"/>
      <c r="P20" s="70"/>
      <c r="Q20" s="70"/>
      <c r="R20" s="70"/>
      <c r="S20" s="70"/>
      <c r="T20" s="83"/>
      <c r="U20" s="27"/>
      <c r="AA20" s="4" t="s">
        <v>183</v>
      </c>
      <c r="AB20" s="15" t="s">
        <v>26</v>
      </c>
      <c r="AC20" s="15" t="s">
        <v>99</v>
      </c>
      <c r="AD20" s="15" t="s">
        <v>94</v>
      </c>
      <c r="AE20" s="15" t="s">
        <v>157</v>
      </c>
      <c r="AF20" s="4" t="s">
        <v>219</v>
      </c>
      <c r="AG20" s="4" t="s">
        <v>221</v>
      </c>
      <c r="AH20" s="15" t="s">
        <v>27</v>
      </c>
      <c r="AI20" s="4" t="s">
        <v>221</v>
      </c>
      <c r="AJ20" s="15" t="s">
        <v>20</v>
      </c>
      <c r="AK20" s="15" t="s">
        <v>139</v>
      </c>
      <c r="AL20" s="23" t="s">
        <v>224</v>
      </c>
      <c r="AM20" s="15"/>
      <c r="AN20" s="15" t="s">
        <v>225</v>
      </c>
      <c r="AO20" s="15"/>
      <c r="AP20" s="15" t="s">
        <v>224</v>
      </c>
      <c r="AQ20" s="15" t="s">
        <v>225</v>
      </c>
      <c r="AR20" s="15" t="s">
        <v>225</v>
      </c>
      <c r="AS20" s="15" t="s">
        <v>225</v>
      </c>
      <c r="AT20" s="15" t="s">
        <v>224</v>
      </c>
      <c r="AU20" s="15" t="s">
        <v>225</v>
      </c>
      <c r="AV20" s="15" t="s">
        <v>225</v>
      </c>
      <c r="AW20" s="15" t="s">
        <v>225</v>
      </c>
      <c r="AX20" s="15" t="s">
        <v>224</v>
      </c>
      <c r="AY20" s="15" t="s">
        <v>225</v>
      </c>
      <c r="AZ20" s="15" t="s">
        <v>225</v>
      </c>
      <c r="BA20" s="15" t="s">
        <v>225</v>
      </c>
      <c r="BB20" s="15" t="s">
        <v>224</v>
      </c>
      <c r="BC20" s="15" t="s">
        <v>225</v>
      </c>
      <c r="BD20" s="15" t="s">
        <v>225</v>
      </c>
      <c r="BE20" s="15" t="s">
        <v>225</v>
      </c>
      <c r="BF20" s="15" t="s">
        <v>224</v>
      </c>
      <c r="BG20" s="15" t="s">
        <v>224</v>
      </c>
      <c r="BH20" s="15" t="s">
        <v>225</v>
      </c>
      <c r="BI20" s="15" t="s">
        <v>225</v>
      </c>
      <c r="BJ20" s="15" t="s">
        <v>224</v>
      </c>
      <c r="BK20" s="15" t="s">
        <v>224</v>
      </c>
      <c r="BL20" s="15" t="s">
        <v>225</v>
      </c>
      <c r="BM20" s="15" t="s">
        <v>225</v>
      </c>
      <c r="BN20" s="15" t="s">
        <v>224</v>
      </c>
      <c r="BO20" s="15" t="s">
        <v>224</v>
      </c>
      <c r="BP20" s="15" t="s">
        <v>225</v>
      </c>
      <c r="BQ20" s="15" t="s">
        <v>225</v>
      </c>
      <c r="BR20" s="15" t="s">
        <v>224</v>
      </c>
      <c r="BS20" s="15" t="s">
        <v>224</v>
      </c>
      <c r="BT20" s="15" t="s">
        <v>225</v>
      </c>
      <c r="BU20" s="15" t="s">
        <v>225</v>
      </c>
      <c r="BV20" s="15" t="s">
        <v>224</v>
      </c>
      <c r="BW20" s="15" t="s">
        <v>224</v>
      </c>
      <c r="BX20" s="15" t="s">
        <v>225</v>
      </c>
      <c r="BY20" s="4" t="s">
        <v>225</v>
      </c>
      <c r="BZ20" s="4" t="s">
        <v>224</v>
      </c>
      <c r="CA20" s="4" t="s">
        <v>224</v>
      </c>
      <c r="CB20" s="4" t="s">
        <v>225</v>
      </c>
      <c r="CC20" s="4" t="s">
        <v>225</v>
      </c>
      <c r="CD20" s="4" t="s">
        <v>224</v>
      </c>
      <c r="CE20" s="4" t="s">
        <v>225</v>
      </c>
      <c r="CF20" s="4" t="s">
        <v>225</v>
      </c>
      <c r="CG20" s="4" t="s">
        <v>225</v>
      </c>
      <c r="CH20" s="4" t="s">
        <v>224</v>
      </c>
    </row>
    <row r="21" spans="1:128" s="4" customFormat="1" ht="35.4" customHeight="1">
      <c r="A21" s="84"/>
      <c r="B21" s="85"/>
      <c r="C21" s="69" t="str">
        <f>IFERROR(VLOOKUP(K3,$AA$7:$CC$26,30,FALSE),"")</f>
        <v xml:space="preserve">  </v>
      </c>
      <c r="D21" s="70"/>
      <c r="E21" s="70"/>
      <c r="F21" s="70"/>
      <c r="G21" s="70"/>
      <c r="H21" s="71"/>
      <c r="I21" s="69" t="str">
        <f>IFERROR(VLOOKUP(K3,$AA$7:$CC$26,31,FALSE),"")</f>
        <v xml:space="preserve">  </v>
      </c>
      <c r="J21" s="70"/>
      <c r="K21" s="70"/>
      <c r="L21" s="70"/>
      <c r="M21" s="70"/>
      <c r="N21" s="70"/>
      <c r="O21" s="70"/>
      <c r="P21" s="70"/>
      <c r="Q21" s="70"/>
      <c r="R21" s="70"/>
      <c r="S21" s="70"/>
      <c r="T21" s="83"/>
      <c r="U21" s="27"/>
      <c r="AA21" s="4" t="s">
        <v>184</v>
      </c>
      <c r="AB21" s="15" t="s">
        <v>70</v>
      </c>
      <c r="AC21" s="15" t="s">
        <v>158</v>
      </c>
      <c r="AD21" s="15" t="s">
        <v>71</v>
      </c>
      <c r="AE21" s="15" t="s">
        <v>147</v>
      </c>
      <c r="AF21" s="15" t="s">
        <v>27</v>
      </c>
      <c r="AG21" s="15" t="s">
        <v>74</v>
      </c>
      <c r="AH21" s="15" t="s">
        <v>28</v>
      </c>
      <c r="AI21" s="15" t="s">
        <v>75</v>
      </c>
      <c r="AJ21" s="15" t="s">
        <v>49</v>
      </c>
      <c r="AK21" s="15" t="s">
        <v>76</v>
      </c>
      <c r="AL21" s="15" t="s">
        <v>73</v>
      </c>
      <c r="AM21" s="15" t="s">
        <v>76</v>
      </c>
      <c r="AN21" s="15" t="s">
        <v>22</v>
      </c>
      <c r="AO21" s="15" t="s">
        <v>101</v>
      </c>
      <c r="AP21" s="15" t="s">
        <v>20</v>
      </c>
      <c r="AQ21" s="15" t="s">
        <v>139</v>
      </c>
      <c r="AR21" s="23" t="s">
        <v>224</v>
      </c>
      <c r="AS21" s="15"/>
      <c r="AT21" s="15" t="s">
        <v>225</v>
      </c>
      <c r="AU21" s="15"/>
      <c r="AV21" s="15" t="s">
        <v>224</v>
      </c>
      <c r="AW21" s="15" t="s">
        <v>225</v>
      </c>
      <c r="AX21" s="15" t="s">
        <v>225</v>
      </c>
      <c r="AY21" s="15" t="s">
        <v>225</v>
      </c>
      <c r="AZ21" s="15" t="s">
        <v>224</v>
      </c>
      <c r="BA21" s="15" t="s">
        <v>225</v>
      </c>
      <c r="BB21" s="15" t="s">
        <v>225</v>
      </c>
      <c r="BC21" s="15" t="s">
        <v>225</v>
      </c>
      <c r="BD21" s="15" t="s">
        <v>224</v>
      </c>
      <c r="BE21" s="15" t="s">
        <v>225</v>
      </c>
      <c r="BF21" s="15" t="s">
        <v>225</v>
      </c>
      <c r="BG21" s="15" t="s">
        <v>225</v>
      </c>
      <c r="BH21" s="15" t="s">
        <v>224</v>
      </c>
      <c r="BI21" s="15" t="s">
        <v>225</v>
      </c>
      <c r="BJ21" s="15" t="s">
        <v>225</v>
      </c>
      <c r="BK21" s="15" t="s">
        <v>225</v>
      </c>
      <c r="BL21" s="15" t="s">
        <v>224</v>
      </c>
      <c r="BM21" s="15" t="s">
        <v>224</v>
      </c>
      <c r="BN21" s="15" t="s">
        <v>225</v>
      </c>
      <c r="BO21" s="15" t="s">
        <v>225</v>
      </c>
      <c r="BP21" s="15" t="s">
        <v>224</v>
      </c>
      <c r="BQ21" s="15" t="s">
        <v>224</v>
      </c>
      <c r="BR21" s="15" t="s">
        <v>225</v>
      </c>
      <c r="BS21" s="15" t="s">
        <v>225</v>
      </c>
      <c r="BT21" s="15" t="s">
        <v>224</v>
      </c>
      <c r="BU21" s="15" t="s">
        <v>224</v>
      </c>
      <c r="BV21" s="15" t="s">
        <v>225</v>
      </c>
      <c r="BW21" s="15" t="s">
        <v>225</v>
      </c>
      <c r="BX21" s="15" t="s">
        <v>224</v>
      </c>
      <c r="BY21" s="15" t="s">
        <v>224</v>
      </c>
      <c r="BZ21" s="15" t="s">
        <v>225</v>
      </c>
      <c r="CA21" s="15" t="s">
        <v>225</v>
      </c>
      <c r="CB21" s="15" t="s">
        <v>224</v>
      </c>
      <c r="CC21" s="15" t="s">
        <v>224</v>
      </c>
      <c r="CD21" s="15" t="s">
        <v>225</v>
      </c>
      <c r="CE21" s="4" t="s">
        <v>225</v>
      </c>
      <c r="CF21" s="4" t="s">
        <v>224</v>
      </c>
      <c r="CG21" s="4" t="s">
        <v>224</v>
      </c>
      <c r="CH21" s="4" t="s">
        <v>225</v>
      </c>
      <c r="CI21" s="4" t="s">
        <v>225</v>
      </c>
      <c r="CJ21" s="4" t="s">
        <v>224</v>
      </c>
      <c r="CK21" s="4" t="s">
        <v>225</v>
      </c>
      <c r="CL21" s="4" t="s">
        <v>225</v>
      </c>
      <c r="CM21" s="4" t="s">
        <v>225</v>
      </c>
      <c r="CN21" s="4" t="s">
        <v>224</v>
      </c>
    </row>
    <row r="22" spans="1:128" s="4" customFormat="1" ht="35.4" customHeight="1">
      <c r="A22" s="84"/>
      <c r="B22" s="85"/>
      <c r="C22" s="69" t="str">
        <f>IFERROR(VLOOKUP(K3,$AA$7:$CC$26,32,FALSE),"")</f>
        <v xml:space="preserve"> </v>
      </c>
      <c r="D22" s="70"/>
      <c r="E22" s="70"/>
      <c r="F22" s="70"/>
      <c r="G22" s="70"/>
      <c r="H22" s="71"/>
      <c r="I22" s="69" t="str">
        <f>IFERROR(VLOOKUP(K3,$AA$7:$CC$26,33,FALSE),"")</f>
        <v xml:space="preserve"> </v>
      </c>
      <c r="J22" s="70"/>
      <c r="K22" s="70"/>
      <c r="L22" s="70"/>
      <c r="M22" s="70"/>
      <c r="N22" s="70"/>
      <c r="O22" s="70"/>
      <c r="P22" s="70"/>
      <c r="Q22" s="70"/>
      <c r="R22" s="70"/>
      <c r="S22" s="70"/>
      <c r="T22" s="83"/>
      <c r="U22" s="27"/>
      <c r="AA22" s="4" t="s">
        <v>185</v>
      </c>
      <c r="AB22" s="15" t="s">
        <v>26</v>
      </c>
      <c r="AC22" s="15" t="s">
        <v>55</v>
      </c>
      <c r="AD22" s="15" t="s">
        <v>26</v>
      </c>
      <c r="AE22" s="15" t="s">
        <v>51</v>
      </c>
      <c r="AF22" s="15" t="s">
        <v>26</v>
      </c>
      <c r="AG22" s="15" t="s">
        <v>109</v>
      </c>
      <c r="AH22" s="15" t="s">
        <v>103</v>
      </c>
      <c r="AI22" s="15" t="s">
        <v>55</v>
      </c>
      <c r="AJ22" s="15" t="s">
        <v>103</v>
      </c>
      <c r="AK22" s="15" t="s">
        <v>51</v>
      </c>
      <c r="AL22" s="15" t="s">
        <v>103</v>
      </c>
      <c r="AM22" s="15" t="s">
        <v>109</v>
      </c>
      <c r="AN22" s="15" t="s">
        <v>27</v>
      </c>
      <c r="AO22" s="15" t="s">
        <v>168</v>
      </c>
      <c r="AP22" s="15" t="s">
        <v>105</v>
      </c>
      <c r="AQ22" s="15" t="s">
        <v>163</v>
      </c>
      <c r="AR22" s="15" t="s">
        <v>28</v>
      </c>
      <c r="AS22" s="15" t="s">
        <v>167</v>
      </c>
      <c r="AT22" s="15" t="s">
        <v>107</v>
      </c>
      <c r="AU22" s="15" t="s">
        <v>110</v>
      </c>
      <c r="AV22" s="15" t="s">
        <v>45</v>
      </c>
      <c r="AW22" s="15" t="s">
        <v>142</v>
      </c>
      <c r="AX22" s="15" t="s">
        <v>117</v>
      </c>
      <c r="AY22" s="15" t="s">
        <v>111</v>
      </c>
      <c r="AZ22" s="15" t="s">
        <v>108</v>
      </c>
      <c r="BA22" s="15" t="s">
        <v>206</v>
      </c>
      <c r="BB22" s="15" t="s">
        <v>108</v>
      </c>
      <c r="BC22" s="15" t="s">
        <v>111</v>
      </c>
      <c r="BD22" s="15" t="s">
        <v>35</v>
      </c>
      <c r="BE22" s="15" t="s">
        <v>37</v>
      </c>
      <c r="BF22" s="15" t="s">
        <v>120</v>
      </c>
      <c r="BG22" s="15" t="s">
        <v>121</v>
      </c>
      <c r="BH22" s="15" t="s">
        <v>32</v>
      </c>
      <c r="BI22" s="15" t="s">
        <v>38</v>
      </c>
      <c r="BJ22" s="15" t="s">
        <v>33</v>
      </c>
      <c r="BK22" s="15" t="s">
        <v>125</v>
      </c>
      <c r="BL22" s="15" t="s">
        <v>20</v>
      </c>
      <c r="BM22" s="15" t="s">
        <v>139</v>
      </c>
      <c r="BN22" s="23" t="s">
        <v>224</v>
      </c>
      <c r="BO22" s="15"/>
      <c r="BP22" s="15" t="s">
        <v>225</v>
      </c>
      <c r="BQ22" s="15"/>
      <c r="BR22" s="15" t="s">
        <v>224</v>
      </c>
      <c r="BS22" s="15" t="s">
        <v>225</v>
      </c>
      <c r="BT22" s="15" t="s">
        <v>225</v>
      </c>
      <c r="BU22" s="15" t="s">
        <v>225</v>
      </c>
      <c r="BV22" s="15" t="s">
        <v>224</v>
      </c>
      <c r="BW22" s="15" t="s">
        <v>225</v>
      </c>
      <c r="BX22" s="15" t="s">
        <v>225</v>
      </c>
      <c r="BY22" s="15" t="s">
        <v>225</v>
      </c>
      <c r="BZ22" s="15" t="s">
        <v>224</v>
      </c>
      <c r="CA22" s="15" t="s">
        <v>225</v>
      </c>
      <c r="CB22" s="15" t="s">
        <v>225</v>
      </c>
      <c r="CC22" s="15" t="s">
        <v>225</v>
      </c>
      <c r="CD22" s="15" t="s">
        <v>224</v>
      </c>
      <c r="CE22" s="15" t="s">
        <v>225</v>
      </c>
      <c r="CF22" s="15" t="s">
        <v>225</v>
      </c>
      <c r="CG22" s="15" t="s">
        <v>225</v>
      </c>
      <c r="CH22" s="15" t="s">
        <v>224</v>
      </c>
      <c r="CI22" s="15" t="s">
        <v>224</v>
      </c>
      <c r="CJ22" s="15" t="s">
        <v>225</v>
      </c>
      <c r="CK22" s="15" t="s">
        <v>225</v>
      </c>
      <c r="CL22" s="15" t="s">
        <v>224</v>
      </c>
      <c r="CM22" s="15" t="s">
        <v>224</v>
      </c>
      <c r="CN22" s="15" t="s">
        <v>225</v>
      </c>
      <c r="CO22" s="15" t="s">
        <v>225</v>
      </c>
      <c r="CP22" s="15" t="s">
        <v>224</v>
      </c>
      <c r="CQ22" s="15" t="s">
        <v>224</v>
      </c>
      <c r="CR22" s="15" t="s">
        <v>225</v>
      </c>
      <c r="CS22" s="15" t="s">
        <v>225</v>
      </c>
      <c r="CT22" s="15" t="s">
        <v>224</v>
      </c>
      <c r="CU22" s="15" t="s">
        <v>224</v>
      </c>
      <c r="CV22" s="15" t="s">
        <v>225</v>
      </c>
      <c r="CW22" s="15" t="s">
        <v>225</v>
      </c>
      <c r="CX22" s="15" t="s">
        <v>224</v>
      </c>
      <c r="CY22" s="15" t="s">
        <v>224</v>
      </c>
      <c r="CZ22" s="15" t="s">
        <v>225</v>
      </c>
      <c r="DA22" s="4" t="s">
        <v>225</v>
      </c>
      <c r="DB22" s="4" t="s">
        <v>224</v>
      </c>
      <c r="DC22" s="4" t="s">
        <v>224</v>
      </c>
      <c r="DD22" s="4" t="s">
        <v>225</v>
      </c>
      <c r="DE22" s="4" t="s">
        <v>225</v>
      </c>
      <c r="DF22" s="4" t="s">
        <v>224</v>
      </c>
      <c r="DG22" s="4" t="s">
        <v>225</v>
      </c>
      <c r="DH22" s="4" t="s">
        <v>225</v>
      </c>
      <c r="DI22" s="4" t="s">
        <v>225</v>
      </c>
      <c r="DJ22" s="4" t="s">
        <v>224</v>
      </c>
    </row>
    <row r="23" spans="1:128" s="4" customFormat="1" ht="35.4" customHeight="1">
      <c r="A23" s="84"/>
      <c r="B23" s="85"/>
      <c r="C23" s="69" t="str">
        <f>IFERROR(VLOOKUP(K3,$AA$7:$CC$26,34,FALSE),"")</f>
        <v xml:space="preserve">  </v>
      </c>
      <c r="D23" s="70"/>
      <c r="E23" s="70"/>
      <c r="F23" s="70"/>
      <c r="G23" s="70"/>
      <c r="H23" s="71"/>
      <c r="I23" s="69" t="str">
        <f>IFERROR(VLOOKUP(K3,$AA$7:$CC$26,35,FALSE),"")</f>
        <v xml:space="preserve">  </v>
      </c>
      <c r="J23" s="70"/>
      <c r="K23" s="70"/>
      <c r="L23" s="70"/>
      <c r="M23" s="70"/>
      <c r="N23" s="70"/>
      <c r="O23" s="70"/>
      <c r="P23" s="70"/>
      <c r="Q23" s="70"/>
      <c r="R23" s="70"/>
      <c r="S23" s="70"/>
      <c r="T23" s="83"/>
      <c r="U23" s="27"/>
      <c r="AA23" s="4" t="s">
        <v>186</v>
      </c>
      <c r="AB23" s="15" t="s">
        <v>94</v>
      </c>
      <c r="AC23" s="15" t="s">
        <v>96</v>
      </c>
      <c r="AD23" s="4" t="s">
        <v>219</v>
      </c>
      <c r="AE23" s="4" t="s">
        <v>220</v>
      </c>
      <c r="AF23" s="15" t="s">
        <v>95</v>
      </c>
      <c r="AG23" s="15" t="s">
        <v>133</v>
      </c>
      <c r="AH23" s="4" t="s">
        <v>27</v>
      </c>
      <c r="AI23" s="4" t="s">
        <v>220</v>
      </c>
      <c r="AJ23" s="15" t="s">
        <v>20</v>
      </c>
      <c r="AK23" s="15" t="s">
        <v>139</v>
      </c>
      <c r="AL23" s="23" t="s">
        <v>224</v>
      </c>
      <c r="AM23" s="15"/>
      <c r="AN23" s="15" t="s">
        <v>225</v>
      </c>
      <c r="AO23" s="15"/>
      <c r="AP23" s="15" t="s">
        <v>224</v>
      </c>
      <c r="AQ23" s="15" t="s">
        <v>225</v>
      </c>
      <c r="AR23" s="15" t="s">
        <v>225</v>
      </c>
      <c r="AS23" s="15" t="s">
        <v>225</v>
      </c>
      <c r="AT23" s="15" t="s">
        <v>224</v>
      </c>
      <c r="AU23" s="15" t="s">
        <v>225</v>
      </c>
      <c r="AV23" s="15" t="s">
        <v>225</v>
      </c>
      <c r="AW23" s="15" t="s">
        <v>225</v>
      </c>
      <c r="AX23" s="15" t="s">
        <v>224</v>
      </c>
      <c r="AY23" s="15" t="s">
        <v>225</v>
      </c>
      <c r="AZ23" s="15" t="s">
        <v>225</v>
      </c>
      <c r="BA23" s="15" t="s">
        <v>225</v>
      </c>
      <c r="BB23" s="15" t="s">
        <v>224</v>
      </c>
      <c r="BC23" s="15" t="s">
        <v>225</v>
      </c>
      <c r="BD23" s="15" t="s">
        <v>225</v>
      </c>
      <c r="BE23" s="15" t="s">
        <v>225</v>
      </c>
      <c r="BF23" s="15" t="s">
        <v>224</v>
      </c>
      <c r="BG23" s="15" t="s">
        <v>224</v>
      </c>
      <c r="BH23" s="15" t="s">
        <v>225</v>
      </c>
      <c r="BI23" s="15" t="s">
        <v>225</v>
      </c>
      <c r="BJ23" s="15" t="s">
        <v>224</v>
      </c>
      <c r="BK23" s="15" t="s">
        <v>224</v>
      </c>
      <c r="BL23" s="15" t="s">
        <v>225</v>
      </c>
      <c r="BM23" s="15" t="s">
        <v>225</v>
      </c>
      <c r="BN23" s="15" t="s">
        <v>224</v>
      </c>
      <c r="BO23" s="15" t="s">
        <v>224</v>
      </c>
      <c r="BP23" s="15" t="s">
        <v>225</v>
      </c>
      <c r="BQ23" s="15" t="s">
        <v>225</v>
      </c>
      <c r="BR23" s="15" t="s">
        <v>224</v>
      </c>
      <c r="BS23" s="15" t="s">
        <v>224</v>
      </c>
      <c r="BT23" s="15" t="s">
        <v>225</v>
      </c>
      <c r="BU23" s="15" t="s">
        <v>225</v>
      </c>
      <c r="BV23" s="15" t="s">
        <v>224</v>
      </c>
      <c r="BW23" s="15" t="s">
        <v>224</v>
      </c>
      <c r="BX23" s="15" t="s">
        <v>225</v>
      </c>
      <c r="BY23" s="4" t="s">
        <v>225</v>
      </c>
      <c r="BZ23" s="4" t="s">
        <v>224</v>
      </c>
      <c r="CA23" s="4" t="s">
        <v>224</v>
      </c>
      <c r="CB23" s="4" t="s">
        <v>225</v>
      </c>
      <c r="CC23" s="4" t="s">
        <v>225</v>
      </c>
      <c r="CD23" s="4" t="s">
        <v>224</v>
      </c>
      <c r="CE23" s="4" t="s">
        <v>225</v>
      </c>
      <c r="CF23" s="4" t="s">
        <v>225</v>
      </c>
      <c r="CG23" s="4" t="s">
        <v>225</v>
      </c>
      <c r="CH23" s="4" t="s">
        <v>224</v>
      </c>
    </row>
    <row r="24" spans="1:128" s="4" customFormat="1" ht="35.4" customHeight="1">
      <c r="A24" s="84"/>
      <c r="B24" s="85"/>
      <c r="C24" s="69" t="str">
        <f>IFERROR(VLOOKUP(K3,$AA$7:$CC$26,36,FALSE),"")</f>
        <v xml:space="preserve"> </v>
      </c>
      <c r="D24" s="70"/>
      <c r="E24" s="70"/>
      <c r="F24" s="70"/>
      <c r="G24" s="70"/>
      <c r="H24" s="71"/>
      <c r="I24" s="69" t="str">
        <f>IFERROR(VLOOKUP(K3,$AA$7:$CC$26,37,FALSE),"")</f>
        <v xml:space="preserve"> </v>
      </c>
      <c r="J24" s="70"/>
      <c r="K24" s="70"/>
      <c r="L24" s="70"/>
      <c r="M24" s="70"/>
      <c r="N24" s="70"/>
      <c r="O24" s="70"/>
      <c r="P24" s="70"/>
      <c r="Q24" s="70"/>
      <c r="R24" s="70"/>
      <c r="S24" s="70"/>
      <c r="T24" s="83"/>
      <c r="U24" s="27"/>
      <c r="AA24" s="4" t="s">
        <v>113</v>
      </c>
      <c r="AB24" s="15" t="s">
        <v>26</v>
      </c>
      <c r="AC24" s="15" t="s">
        <v>55</v>
      </c>
      <c r="AD24" s="15" t="s">
        <v>26</v>
      </c>
      <c r="AE24" s="15" t="s">
        <v>51</v>
      </c>
      <c r="AF24" s="15" t="s">
        <v>26</v>
      </c>
      <c r="AG24" s="15" t="s">
        <v>109</v>
      </c>
      <c r="AH24" s="15" t="s">
        <v>103</v>
      </c>
      <c r="AI24" s="15" t="s">
        <v>55</v>
      </c>
      <c r="AJ24" s="15" t="s">
        <v>103</v>
      </c>
      <c r="AK24" s="15" t="s">
        <v>51</v>
      </c>
      <c r="AL24" s="15" t="s">
        <v>103</v>
      </c>
      <c r="AM24" s="15" t="s">
        <v>109</v>
      </c>
      <c r="AN24" s="15" t="s">
        <v>27</v>
      </c>
      <c r="AO24" s="15" t="s">
        <v>168</v>
      </c>
      <c r="AP24" s="15" t="s">
        <v>105</v>
      </c>
      <c r="AQ24" s="15" t="s">
        <v>163</v>
      </c>
      <c r="AR24" s="15" t="s">
        <v>28</v>
      </c>
      <c r="AS24" s="15" t="s">
        <v>167</v>
      </c>
      <c r="AT24" s="15" t="s">
        <v>107</v>
      </c>
      <c r="AU24" s="15" t="s">
        <v>110</v>
      </c>
      <c r="AV24" s="15" t="s">
        <v>45</v>
      </c>
      <c r="AW24" s="15" t="s">
        <v>142</v>
      </c>
      <c r="AX24" s="15" t="s">
        <v>117</v>
      </c>
      <c r="AY24" s="15" t="s">
        <v>111</v>
      </c>
      <c r="AZ24" s="19" t="s">
        <v>211</v>
      </c>
      <c r="BA24" s="15" t="s">
        <v>111</v>
      </c>
      <c r="BB24" s="15" t="s">
        <v>108</v>
      </c>
      <c r="BC24" s="15" t="s">
        <v>206</v>
      </c>
      <c r="BD24" s="15" t="s">
        <v>108</v>
      </c>
      <c r="BE24" s="15" t="s">
        <v>111</v>
      </c>
      <c r="BF24" s="15" t="s">
        <v>210</v>
      </c>
      <c r="BG24" s="15" t="s">
        <v>24</v>
      </c>
      <c r="BH24" s="15" t="s">
        <v>212</v>
      </c>
      <c r="BI24" s="15" t="s">
        <v>111</v>
      </c>
      <c r="BJ24" s="15" t="s">
        <v>34</v>
      </c>
      <c r="BK24" s="15" t="s">
        <v>40</v>
      </c>
      <c r="BL24" s="19" t="s">
        <v>213</v>
      </c>
      <c r="BM24" s="15" t="s">
        <v>111</v>
      </c>
      <c r="BN24" s="15" t="s">
        <v>35</v>
      </c>
      <c r="BO24" s="15" t="s">
        <v>37</v>
      </c>
      <c r="BP24" s="15" t="s">
        <v>36</v>
      </c>
      <c r="BQ24" s="20" t="s">
        <v>214</v>
      </c>
      <c r="BR24" s="15" t="s">
        <v>36</v>
      </c>
      <c r="BS24" s="15" t="s">
        <v>121</v>
      </c>
      <c r="BT24" s="15" t="s">
        <v>32</v>
      </c>
      <c r="BU24" s="15" t="s">
        <v>121</v>
      </c>
      <c r="BV24" s="15" t="s">
        <v>32</v>
      </c>
      <c r="BW24" s="15" t="s">
        <v>38</v>
      </c>
      <c r="BX24" s="15" t="s">
        <v>33</v>
      </c>
      <c r="BY24" s="15" t="s">
        <v>125</v>
      </c>
      <c r="BZ24" s="15" t="s">
        <v>20</v>
      </c>
      <c r="CA24" s="15" t="s">
        <v>139</v>
      </c>
      <c r="CB24" s="23" t="s">
        <v>224</v>
      </c>
      <c r="CC24" s="15"/>
      <c r="CD24" s="15" t="s">
        <v>225</v>
      </c>
      <c r="CE24" s="15"/>
      <c r="CF24" s="15" t="s">
        <v>224</v>
      </c>
      <c r="CG24" s="15" t="s">
        <v>225</v>
      </c>
      <c r="CH24" s="15" t="s">
        <v>225</v>
      </c>
      <c r="CI24" s="15" t="s">
        <v>225</v>
      </c>
      <c r="CJ24" s="15" t="s">
        <v>224</v>
      </c>
      <c r="CK24" s="15" t="s">
        <v>225</v>
      </c>
      <c r="CL24" s="15" t="s">
        <v>225</v>
      </c>
      <c r="CM24" s="15" t="s">
        <v>225</v>
      </c>
      <c r="CN24" s="15" t="s">
        <v>224</v>
      </c>
      <c r="CO24" s="15" t="s">
        <v>225</v>
      </c>
      <c r="CP24" s="15" t="s">
        <v>225</v>
      </c>
      <c r="CQ24" s="15" t="s">
        <v>225</v>
      </c>
      <c r="CR24" s="15" t="s">
        <v>224</v>
      </c>
      <c r="CS24" s="15" t="s">
        <v>225</v>
      </c>
      <c r="CT24" s="15" t="s">
        <v>225</v>
      </c>
      <c r="CU24" s="15" t="s">
        <v>225</v>
      </c>
      <c r="CV24" s="15" t="s">
        <v>224</v>
      </c>
      <c r="CW24" s="15" t="s">
        <v>224</v>
      </c>
      <c r="CX24" s="15" t="s">
        <v>225</v>
      </c>
      <c r="CY24" s="15" t="s">
        <v>225</v>
      </c>
      <c r="CZ24" s="15" t="s">
        <v>224</v>
      </c>
      <c r="DA24" s="15" t="s">
        <v>224</v>
      </c>
      <c r="DB24" s="15" t="s">
        <v>225</v>
      </c>
      <c r="DC24" s="15" t="s">
        <v>225</v>
      </c>
      <c r="DD24" s="15" t="s">
        <v>224</v>
      </c>
      <c r="DE24" s="15" t="s">
        <v>224</v>
      </c>
      <c r="DF24" s="15" t="s">
        <v>225</v>
      </c>
      <c r="DG24" s="15" t="s">
        <v>225</v>
      </c>
      <c r="DH24" s="15" t="s">
        <v>224</v>
      </c>
      <c r="DI24" s="15" t="s">
        <v>224</v>
      </c>
      <c r="DJ24" s="15" t="s">
        <v>225</v>
      </c>
      <c r="DK24" s="15" t="s">
        <v>225</v>
      </c>
      <c r="DL24" s="15" t="s">
        <v>224</v>
      </c>
      <c r="DM24" s="15" t="s">
        <v>224</v>
      </c>
      <c r="DN24" s="15" t="s">
        <v>225</v>
      </c>
      <c r="DO24" s="4" t="s">
        <v>225</v>
      </c>
      <c r="DP24" s="4" t="s">
        <v>224</v>
      </c>
      <c r="DQ24" s="4" t="s">
        <v>224</v>
      </c>
      <c r="DR24" s="4" t="s">
        <v>225</v>
      </c>
      <c r="DS24" s="4" t="s">
        <v>225</v>
      </c>
      <c r="DT24" s="4" t="s">
        <v>224</v>
      </c>
      <c r="DU24" s="4" t="s">
        <v>225</v>
      </c>
      <c r="DV24" s="4" t="s">
        <v>225</v>
      </c>
      <c r="DW24" s="4" t="s">
        <v>225</v>
      </c>
      <c r="DX24" s="4" t="s">
        <v>224</v>
      </c>
    </row>
    <row r="25" spans="1:128" s="4" customFormat="1" ht="35.4" customHeight="1">
      <c r="A25" s="84"/>
      <c r="B25" s="85"/>
      <c r="C25" s="69" t="str">
        <f>IFERROR(VLOOKUP(K3,$AA$7:$CC$26,38,FALSE),"")</f>
        <v xml:space="preserve">  </v>
      </c>
      <c r="D25" s="70"/>
      <c r="E25" s="70"/>
      <c r="F25" s="70"/>
      <c r="G25" s="70"/>
      <c r="H25" s="71"/>
      <c r="I25" s="69" t="str">
        <f>IFERROR(VLOOKUP(K3,$AA$7:$CC$26,39,FALSE),"")</f>
        <v xml:space="preserve">  </v>
      </c>
      <c r="J25" s="70"/>
      <c r="K25" s="70"/>
      <c r="L25" s="70"/>
      <c r="M25" s="70"/>
      <c r="N25" s="70"/>
      <c r="O25" s="70"/>
      <c r="P25" s="70"/>
      <c r="Q25" s="70"/>
      <c r="R25" s="70"/>
      <c r="S25" s="70"/>
      <c r="T25" s="83"/>
      <c r="U25" s="27"/>
      <c r="AA25" s="4" t="s">
        <v>187</v>
      </c>
      <c r="AB25" s="20" t="s">
        <v>41</v>
      </c>
      <c r="AC25" s="20" t="s">
        <v>55</v>
      </c>
      <c r="AD25" s="20" t="s">
        <v>41</v>
      </c>
      <c r="AE25" s="20" t="s">
        <v>51</v>
      </c>
      <c r="AF25" s="20" t="s">
        <v>41</v>
      </c>
      <c r="AG25" s="20" t="s">
        <v>52</v>
      </c>
      <c r="AH25" s="20" t="s">
        <v>43</v>
      </c>
      <c r="AI25" s="20" t="s">
        <v>143</v>
      </c>
      <c r="AJ25" s="20" t="s">
        <v>48</v>
      </c>
      <c r="AK25" s="20" t="s">
        <v>53</v>
      </c>
      <c r="AL25" s="20" t="s">
        <v>42</v>
      </c>
      <c r="AM25" s="20" t="s">
        <v>144</v>
      </c>
      <c r="AN25" s="19" t="s">
        <v>49</v>
      </c>
      <c r="AO25" s="20" t="s">
        <v>111</v>
      </c>
      <c r="AP25" s="20" t="s">
        <v>27</v>
      </c>
      <c r="AQ25" s="20" t="s">
        <v>56</v>
      </c>
      <c r="AR25" s="20" t="s">
        <v>27</v>
      </c>
      <c r="AS25" s="20" t="s">
        <v>57</v>
      </c>
      <c r="AT25" s="20" t="s">
        <v>198</v>
      </c>
      <c r="AU25" s="20" t="s">
        <v>58</v>
      </c>
      <c r="AV25" s="19" t="s">
        <v>215</v>
      </c>
      <c r="AW25" s="19" t="s">
        <v>216</v>
      </c>
      <c r="AX25" s="20" t="s">
        <v>28</v>
      </c>
      <c r="AY25" s="20" t="s">
        <v>59</v>
      </c>
      <c r="AZ25" s="19" t="s">
        <v>217</v>
      </c>
      <c r="BA25" s="21" t="s">
        <v>218</v>
      </c>
      <c r="BB25" s="20" t="s">
        <v>45</v>
      </c>
      <c r="BC25" s="20" t="s">
        <v>142</v>
      </c>
      <c r="BD25" s="19" t="s">
        <v>212</v>
      </c>
      <c r="BE25" s="20" t="s">
        <v>111</v>
      </c>
      <c r="BF25" s="20" t="s">
        <v>34</v>
      </c>
      <c r="BG25" s="20" t="s">
        <v>40</v>
      </c>
      <c r="BH25" s="20" t="s">
        <v>145</v>
      </c>
      <c r="BI25" s="20" t="s">
        <v>64</v>
      </c>
      <c r="BJ25" s="20" t="s">
        <v>65</v>
      </c>
      <c r="BK25" s="20" t="s">
        <v>132</v>
      </c>
      <c r="BL25" s="20" t="s">
        <v>32</v>
      </c>
      <c r="BM25" s="20" t="s">
        <v>146</v>
      </c>
      <c r="BN25" s="20" t="s">
        <v>36</v>
      </c>
      <c r="BO25" s="20" t="s">
        <v>214</v>
      </c>
      <c r="BP25" s="20" t="s">
        <v>36</v>
      </c>
      <c r="BQ25" s="20" t="s">
        <v>67</v>
      </c>
      <c r="BR25" s="19" t="s">
        <v>35</v>
      </c>
      <c r="BS25" s="20" t="s">
        <v>37</v>
      </c>
      <c r="BT25" s="20" t="s">
        <v>22</v>
      </c>
      <c r="BU25" s="20" t="s">
        <v>68</v>
      </c>
      <c r="BV25" s="20" t="s">
        <v>20</v>
      </c>
      <c r="BW25" s="20" t="s">
        <v>21</v>
      </c>
      <c r="BX25" s="23" t="s">
        <v>224</v>
      </c>
      <c r="BY25" s="15"/>
      <c r="BZ25" s="15" t="s">
        <v>225</v>
      </c>
      <c r="CA25" s="15"/>
      <c r="CB25" s="15" t="s">
        <v>224</v>
      </c>
      <c r="CC25" s="15" t="s">
        <v>225</v>
      </c>
      <c r="CD25" s="15" t="s">
        <v>225</v>
      </c>
      <c r="CE25" s="15" t="s">
        <v>225</v>
      </c>
      <c r="CF25" s="15" t="s">
        <v>224</v>
      </c>
      <c r="CG25" s="15" t="s">
        <v>225</v>
      </c>
      <c r="CH25" s="15" t="s">
        <v>225</v>
      </c>
      <c r="CI25" s="15" t="s">
        <v>225</v>
      </c>
      <c r="CJ25" s="15" t="s">
        <v>224</v>
      </c>
      <c r="CK25" s="15" t="s">
        <v>225</v>
      </c>
      <c r="CL25" s="15" t="s">
        <v>225</v>
      </c>
      <c r="CM25" s="15" t="s">
        <v>225</v>
      </c>
      <c r="CN25" s="15" t="s">
        <v>224</v>
      </c>
      <c r="CO25" s="15" t="s">
        <v>225</v>
      </c>
      <c r="CP25" s="15" t="s">
        <v>225</v>
      </c>
      <c r="CQ25" s="15" t="s">
        <v>225</v>
      </c>
      <c r="CR25" s="15" t="s">
        <v>224</v>
      </c>
      <c r="CS25" s="15" t="s">
        <v>224</v>
      </c>
      <c r="CT25" s="15" t="s">
        <v>225</v>
      </c>
      <c r="CU25" s="15" t="s">
        <v>225</v>
      </c>
      <c r="CV25" s="15" t="s">
        <v>224</v>
      </c>
      <c r="CW25" s="15" t="s">
        <v>224</v>
      </c>
      <c r="CX25" s="15" t="s">
        <v>225</v>
      </c>
      <c r="CY25" s="15" t="s">
        <v>225</v>
      </c>
      <c r="CZ25" s="15" t="s">
        <v>224</v>
      </c>
      <c r="DA25" s="15" t="s">
        <v>224</v>
      </c>
      <c r="DB25" s="15" t="s">
        <v>225</v>
      </c>
      <c r="DC25" s="15" t="s">
        <v>225</v>
      </c>
      <c r="DD25" s="15" t="s">
        <v>224</v>
      </c>
      <c r="DE25" s="15" t="s">
        <v>224</v>
      </c>
      <c r="DF25" s="15" t="s">
        <v>225</v>
      </c>
      <c r="DG25" s="15" t="s">
        <v>225</v>
      </c>
      <c r="DH25" s="15" t="s">
        <v>224</v>
      </c>
      <c r="DI25" s="15" t="s">
        <v>224</v>
      </c>
      <c r="DJ25" s="15" t="s">
        <v>225</v>
      </c>
      <c r="DK25" s="4" t="s">
        <v>225</v>
      </c>
      <c r="DL25" s="4" t="s">
        <v>224</v>
      </c>
      <c r="DM25" s="4" t="s">
        <v>224</v>
      </c>
      <c r="DN25" s="4" t="s">
        <v>225</v>
      </c>
      <c r="DO25" s="4" t="s">
        <v>225</v>
      </c>
      <c r="DP25" s="4" t="s">
        <v>224</v>
      </c>
      <c r="DQ25" s="4" t="s">
        <v>225</v>
      </c>
      <c r="DR25" s="4" t="s">
        <v>225</v>
      </c>
      <c r="DS25" s="4" t="s">
        <v>225</v>
      </c>
      <c r="DT25" s="4" t="s">
        <v>224</v>
      </c>
    </row>
    <row r="26" spans="1:128" s="4" customFormat="1" ht="35.4" customHeight="1">
      <c r="A26" s="84"/>
      <c r="B26" s="85"/>
      <c r="C26" s="69" t="str">
        <f>IFERROR(VLOOKUP(K3,$AA$7:$CC$26,40,FALSE),"")</f>
        <v xml:space="preserve"> </v>
      </c>
      <c r="D26" s="70"/>
      <c r="E26" s="70"/>
      <c r="F26" s="70"/>
      <c r="G26" s="70"/>
      <c r="H26" s="71"/>
      <c r="I26" s="69" t="str">
        <f>IFERROR(VLOOKUP(K3,$AA$7:$CC$26,41,FALSE),"")</f>
        <v xml:space="preserve"> </v>
      </c>
      <c r="J26" s="70"/>
      <c r="K26" s="70"/>
      <c r="L26" s="70"/>
      <c r="M26" s="70"/>
      <c r="N26" s="70"/>
      <c r="O26" s="70"/>
      <c r="P26" s="70"/>
      <c r="Q26" s="70"/>
      <c r="R26" s="70"/>
      <c r="S26" s="70"/>
      <c r="T26" s="83"/>
      <c r="U26" s="27"/>
      <c r="AA26" s="4" t="s">
        <v>188</v>
      </c>
      <c r="AB26" s="15" t="s">
        <v>41</v>
      </c>
      <c r="AC26" s="15" t="s">
        <v>128</v>
      </c>
      <c r="AD26" s="15" t="s">
        <v>41</v>
      </c>
      <c r="AE26" s="15" t="s">
        <v>51</v>
      </c>
      <c r="AF26" s="15" t="s">
        <v>41</v>
      </c>
      <c r="AG26" s="15" t="s">
        <v>52</v>
      </c>
      <c r="AH26" s="15" t="s">
        <v>43</v>
      </c>
      <c r="AI26" s="15" t="s">
        <v>190</v>
      </c>
      <c r="AJ26" s="15" t="s">
        <v>43</v>
      </c>
      <c r="AK26" s="15" t="s">
        <v>191</v>
      </c>
      <c r="AL26" s="15" t="s">
        <v>43</v>
      </c>
      <c r="AM26" s="15" t="s">
        <v>192</v>
      </c>
      <c r="AN26" s="15" t="s">
        <v>129</v>
      </c>
      <c r="AO26" s="15" t="s">
        <v>130</v>
      </c>
      <c r="AP26" s="15" t="s">
        <v>129</v>
      </c>
      <c r="AQ26" s="4" t="s">
        <v>209</v>
      </c>
      <c r="AR26" s="15" t="s">
        <v>48</v>
      </c>
      <c r="AS26" s="15" t="s">
        <v>53</v>
      </c>
      <c r="AT26" s="15" t="s">
        <v>42</v>
      </c>
      <c r="AU26" s="15" t="s">
        <v>54</v>
      </c>
      <c r="AV26" s="4" t="s">
        <v>49</v>
      </c>
      <c r="AW26" s="20" t="s">
        <v>111</v>
      </c>
      <c r="AX26" s="15" t="s">
        <v>27</v>
      </c>
      <c r="AY26" s="15" t="s">
        <v>56</v>
      </c>
      <c r="AZ26" s="15" t="s">
        <v>27</v>
      </c>
      <c r="BA26" s="15" t="s">
        <v>57</v>
      </c>
      <c r="BB26" s="15" t="s">
        <v>198</v>
      </c>
      <c r="BC26" s="15" t="s">
        <v>58</v>
      </c>
      <c r="BD26" s="4" t="s">
        <v>222</v>
      </c>
      <c r="BE26" s="4" t="s">
        <v>223</v>
      </c>
      <c r="BF26" s="15" t="s">
        <v>28</v>
      </c>
      <c r="BG26" s="15" t="s">
        <v>193</v>
      </c>
      <c r="BH26" s="19" t="s">
        <v>217</v>
      </c>
      <c r="BI26" s="21" t="s">
        <v>218</v>
      </c>
      <c r="BJ26" s="15" t="s">
        <v>45</v>
      </c>
      <c r="BK26" s="15" t="s">
        <v>170</v>
      </c>
      <c r="BL26" s="19" t="s">
        <v>212</v>
      </c>
      <c r="BM26" s="20" t="s">
        <v>111</v>
      </c>
      <c r="BN26" s="15" t="s">
        <v>34</v>
      </c>
      <c r="BO26" s="15" t="s">
        <v>171</v>
      </c>
      <c r="BP26" s="15" t="s">
        <v>201</v>
      </c>
      <c r="BQ26" s="15" t="s">
        <v>64</v>
      </c>
      <c r="BR26" s="15" t="s">
        <v>32</v>
      </c>
      <c r="BS26" s="15" t="s">
        <v>194</v>
      </c>
      <c r="BT26" s="15" t="s">
        <v>65</v>
      </c>
      <c r="BU26" s="15" t="s">
        <v>132</v>
      </c>
      <c r="BV26" s="15" t="s">
        <v>36</v>
      </c>
      <c r="BW26" s="15" t="s">
        <v>121</v>
      </c>
      <c r="BX26" s="15" t="s">
        <v>36</v>
      </c>
      <c r="BY26" s="15" t="s">
        <v>60</v>
      </c>
      <c r="BZ26" s="15" t="s">
        <v>22</v>
      </c>
      <c r="CA26" s="4" t="s">
        <v>68</v>
      </c>
      <c r="CB26" s="4" t="s">
        <v>20</v>
      </c>
      <c r="CC26" s="4" t="s">
        <v>139</v>
      </c>
    </row>
    <row r="27" spans="1:128" s="4" customFormat="1" ht="35.4" customHeight="1">
      <c r="A27" s="84"/>
      <c r="B27" s="85"/>
      <c r="C27" s="69" t="str">
        <f>IFERROR(VLOOKUP(K3,$AA$7:$CC$26,42,FALSE),"")</f>
        <v xml:space="preserve">  </v>
      </c>
      <c r="D27" s="70"/>
      <c r="E27" s="70"/>
      <c r="F27" s="70"/>
      <c r="G27" s="70"/>
      <c r="H27" s="71"/>
      <c r="I27" s="69" t="str">
        <f>IFERROR(VLOOKUP(K3,$AA$7:$CC$26,43,FALSE),"")</f>
        <v xml:space="preserve">  </v>
      </c>
      <c r="J27" s="70"/>
      <c r="K27" s="70"/>
      <c r="L27" s="70"/>
      <c r="M27" s="70"/>
      <c r="N27" s="70"/>
      <c r="O27" s="70"/>
      <c r="P27" s="70"/>
      <c r="Q27" s="70"/>
      <c r="R27" s="70"/>
      <c r="S27" s="70"/>
      <c r="T27" s="83"/>
      <c r="U27" s="27"/>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row>
    <row r="28" spans="1:128" s="4" customFormat="1" ht="35.4" customHeight="1">
      <c r="A28" s="61"/>
      <c r="B28" s="62"/>
      <c r="C28" s="66" t="str">
        <f>IFERROR(VLOOKUP(K3,$AA$7:$CC$26,44,FALSE),"")</f>
        <v xml:space="preserve"> </v>
      </c>
      <c r="D28" s="67"/>
      <c r="E28" s="67"/>
      <c r="F28" s="67"/>
      <c r="G28" s="67"/>
      <c r="H28" s="86"/>
      <c r="I28" s="66" t="str">
        <f>IFERROR(VLOOKUP(K3,$AA$7:$CC$26,45,FALSE),"")</f>
        <v xml:space="preserve"> </v>
      </c>
      <c r="J28" s="67"/>
      <c r="K28" s="67"/>
      <c r="L28" s="67"/>
      <c r="M28" s="67"/>
      <c r="N28" s="67"/>
      <c r="O28" s="67"/>
      <c r="P28" s="67"/>
      <c r="Q28" s="67"/>
      <c r="R28" s="67"/>
      <c r="S28" s="67"/>
      <c r="T28" s="68"/>
      <c r="U28" s="27"/>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row>
    <row r="29" spans="1:128" s="4" customFormat="1" ht="35.4" customHeight="1">
      <c r="A29" s="84"/>
      <c r="B29" s="85"/>
      <c r="C29" s="69" t="str">
        <f>IFERROR(VLOOKUP(K3,$AA$7:$CC$26,46,FALSE),"")</f>
        <v xml:space="preserve">  </v>
      </c>
      <c r="D29" s="70"/>
      <c r="E29" s="70"/>
      <c r="F29" s="70"/>
      <c r="G29" s="70"/>
      <c r="H29" s="71"/>
      <c r="I29" s="69" t="str">
        <f>IFERROR(VLOOKUP(K3,$AA$7:$CC$26,47,FALSE),"")</f>
        <v xml:space="preserve">  </v>
      </c>
      <c r="J29" s="70"/>
      <c r="K29" s="70"/>
      <c r="L29" s="70"/>
      <c r="M29" s="70"/>
      <c r="N29" s="70"/>
      <c r="O29" s="70"/>
      <c r="P29" s="70"/>
      <c r="Q29" s="70"/>
      <c r="R29" s="70"/>
      <c r="S29" s="70"/>
      <c r="T29" s="83"/>
      <c r="U29" s="27"/>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row>
    <row r="30" spans="1:128" s="4" customFormat="1" ht="35.4" customHeight="1">
      <c r="A30" s="84"/>
      <c r="B30" s="85"/>
      <c r="C30" s="66" t="str">
        <f>IFERROR(VLOOKUP(K3,$AA$7:$CC$26,48,FALSE),"")</f>
        <v xml:space="preserve"> </v>
      </c>
      <c r="D30" s="67"/>
      <c r="E30" s="67"/>
      <c r="F30" s="67"/>
      <c r="G30" s="67"/>
      <c r="H30" s="86"/>
      <c r="I30" s="66" t="str">
        <f>IFERROR(VLOOKUP(K3,$AA$7:$CC$26,49,FALSE),"")</f>
        <v xml:space="preserve">  </v>
      </c>
      <c r="J30" s="67"/>
      <c r="K30" s="67"/>
      <c r="L30" s="67"/>
      <c r="M30" s="67"/>
      <c r="N30" s="67"/>
      <c r="O30" s="67"/>
      <c r="P30" s="67"/>
      <c r="Q30" s="67"/>
      <c r="R30" s="67"/>
      <c r="S30" s="67"/>
      <c r="T30" s="68"/>
      <c r="U30" s="27"/>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row>
    <row r="31" spans="1:128" s="4" customFormat="1" ht="35.4" customHeight="1">
      <c r="A31" s="84"/>
      <c r="B31" s="85"/>
      <c r="C31" s="69" t="str">
        <f>IFERROR(VLOOKUP(K3,$AA$7:$CC$26,50,FALSE),"")</f>
        <v xml:space="preserve">  </v>
      </c>
      <c r="D31" s="70"/>
      <c r="E31" s="70"/>
      <c r="F31" s="70"/>
      <c r="G31" s="70"/>
      <c r="H31" s="71"/>
      <c r="I31" s="69" t="str">
        <f>IFERROR(VLOOKUP(K3,$AA$7:$CC$26,51,FALSE),"")</f>
        <v xml:space="preserve">  </v>
      </c>
      <c r="J31" s="70"/>
      <c r="K31" s="70"/>
      <c r="L31" s="70"/>
      <c r="M31" s="70"/>
      <c r="N31" s="70"/>
      <c r="O31" s="70"/>
      <c r="P31" s="70"/>
      <c r="Q31" s="70"/>
      <c r="R31" s="70"/>
      <c r="S31" s="70"/>
      <c r="T31" s="83"/>
      <c r="U31" s="27"/>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row>
    <row r="32" spans="1:128" s="4" customFormat="1" ht="35.4" customHeight="1">
      <c r="A32" s="84"/>
      <c r="B32" s="85"/>
      <c r="C32" s="69" t="str">
        <f>IFERROR(VLOOKUP(K3,$AA$7:$CC$26,52,FALSE),"")</f>
        <v xml:space="preserve"> </v>
      </c>
      <c r="D32" s="70"/>
      <c r="E32" s="70"/>
      <c r="F32" s="70"/>
      <c r="G32" s="70"/>
      <c r="H32" s="71"/>
      <c r="I32" s="69" t="str">
        <f>IFERROR(VLOOKUP(K3,$AA$7:$CC$26,53,FALSE),"")</f>
        <v xml:space="preserve">  </v>
      </c>
      <c r="J32" s="70"/>
      <c r="K32" s="70"/>
      <c r="L32" s="70"/>
      <c r="M32" s="70"/>
      <c r="N32" s="70"/>
      <c r="O32" s="70"/>
      <c r="P32" s="70"/>
      <c r="Q32" s="70"/>
      <c r="R32" s="70"/>
      <c r="S32" s="70"/>
      <c r="T32" s="83"/>
      <c r="U32" s="27"/>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row>
    <row r="33" spans="1:68" s="4" customFormat="1" ht="35.4" customHeight="1" thickBot="1">
      <c r="A33" s="61"/>
      <c r="B33" s="62"/>
      <c r="C33" s="63" t="str">
        <f>IFERROR(VLOOKUP(K3,$AA$7:$CC$26,54,FALSE),"")</f>
        <v xml:space="preserve">  </v>
      </c>
      <c r="D33" s="64"/>
      <c r="E33" s="64"/>
      <c r="F33" s="64"/>
      <c r="G33" s="64"/>
      <c r="H33" s="65"/>
      <c r="I33" s="66">
        <f>IFERROR(VLOOKUP(K3,$AA$7:$CC$26,55,FALSE),"")</f>
        <v>0</v>
      </c>
      <c r="J33" s="67"/>
      <c r="K33" s="67"/>
      <c r="L33" s="67"/>
      <c r="M33" s="67"/>
      <c r="N33" s="67"/>
      <c r="O33" s="67"/>
      <c r="P33" s="67"/>
      <c r="Q33" s="67"/>
      <c r="R33" s="67"/>
      <c r="S33" s="67"/>
      <c r="T33" s="68"/>
      <c r="U33" s="27"/>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row>
    <row r="34" spans="1:68" ht="14.25" customHeight="1">
      <c r="A34" s="24"/>
      <c r="B34" s="24"/>
      <c r="C34" s="25"/>
      <c r="D34" s="25"/>
      <c r="E34" s="25"/>
      <c r="F34" s="25"/>
      <c r="G34" s="25"/>
      <c r="H34" s="25"/>
      <c r="I34" s="25"/>
      <c r="J34" s="25"/>
      <c r="K34" s="25"/>
      <c r="L34" s="25"/>
      <c r="M34" s="25"/>
      <c r="N34" s="25"/>
      <c r="O34" s="25"/>
      <c r="P34" s="25"/>
      <c r="Q34" s="25"/>
      <c r="R34" s="25"/>
      <c r="S34" s="25"/>
      <c r="T34" s="25"/>
    </row>
    <row r="35" spans="1:68" ht="16.5" customHeight="1" thickBot="1">
      <c r="A35" s="10" t="s">
        <v>3</v>
      </c>
      <c r="B35" s="4"/>
      <c r="C35" s="4"/>
      <c r="D35" s="4"/>
      <c r="E35" s="4"/>
      <c r="F35" s="4"/>
      <c r="G35" s="4"/>
      <c r="H35" s="4"/>
      <c r="I35" s="4"/>
      <c r="J35" s="4"/>
      <c r="K35" s="4"/>
      <c r="L35" s="4"/>
      <c r="M35" s="4"/>
      <c r="N35" s="4"/>
      <c r="O35" s="4"/>
      <c r="P35" s="4"/>
      <c r="Q35" s="4"/>
      <c r="R35" s="4"/>
      <c r="S35" s="4"/>
      <c r="T35" s="4"/>
    </row>
    <row r="36" spans="1:68" s="2" customFormat="1" ht="35.700000000000003" customHeight="1">
      <c r="A36" s="89" t="s">
        <v>5</v>
      </c>
      <c r="B36" s="90"/>
      <c r="C36" s="91" t="s">
        <v>13</v>
      </c>
      <c r="D36" s="91"/>
      <c r="E36" s="91"/>
      <c r="F36" s="91"/>
      <c r="G36" s="91"/>
      <c r="H36" s="91"/>
      <c r="I36" s="91" t="s">
        <v>12</v>
      </c>
      <c r="J36" s="91"/>
      <c r="K36" s="91"/>
      <c r="L36" s="91"/>
      <c r="M36" s="91"/>
      <c r="N36" s="91"/>
      <c r="O36" s="91"/>
      <c r="P36" s="91"/>
      <c r="Q36" s="91"/>
      <c r="R36" s="91" t="s">
        <v>11</v>
      </c>
      <c r="S36" s="91"/>
      <c r="T36" s="92"/>
      <c r="AA36" s="4"/>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row>
    <row r="37" spans="1:68" s="4" customFormat="1" ht="38.4" customHeight="1">
      <c r="A37" s="84"/>
      <c r="B37" s="85"/>
      <c r="C37" s="93" t="str">
        <f>IFERROR(VLOOKUP(K3,$AA$7:$CF$7,57,FALSE),"")</f>
        <v>身体の不自由な者が入浴するのに適した浴槽</v>
      </c>
      <c r="D37" s="94"/>
      <c r="E37" s="94"/>
      <c r="F37" s="94"/>
      <c r="G37" s="94"/>
      <c r="H37" s="95"/>
      <c r="I37" s="96"/>
      <c r="J37" s="97"/>
      <c r="K37" s="97"/>
      <c r="L37" s="97"/>
      <c r="M37" s="97"/>
      <c r="N37" s="97"/>
      <c r="O37" s="97"/>
      <c r="P37" s="97"/>
      <c r="Q37" s="98"/>
      <c r="R37" s="99"/>
      <c r="S37" s="100"/>
      <c r="T37" s="101"/>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row>
    <row r="38" spans="1:68" s="4" customFormat="1" ht="38.4" customHeight="1" thickBot="1">
      <c r="A38" s="72"/>
      <c r="B38" s="73"/>
      <c r="C38" s="74" t="str">
        <f>IFERROR(VLOOKUP(K3,$AA$7:$CF$7,58,FALSE),"")</f>
        <v>浴槽を運搬し又は入浴設備を備えた車両</v>
      </c>
      <c r="D38" s="75"/>
      <c r="E38" s="75"/>
      <c r="F38" s="75"/>
      <c r="G38" s="75"/>
      <c r="H38" s="76"/>
      <c r="I38" s="77"/>
      <c r="J38" s="78"/>
      <c r="K38" s="78"/>
      <c r="L38" s="78"/>
      <c r="M38" s="78"/>
      <c r="N38" s="78"/>
      <c r="O38" s="78"/>
      <c r="P38" s="78"/>
      <c r="Q38" s="79"/>
      <c r="R38" s="80"/>
      <c r="S38" s="81"/>
      <c r="T38" s="82"/>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row>
    <row r="40" spans="1:68" ht="16.5" customHeight="1">
      <c r="A40" s="87" t="s">
        <v>0</v>
      </c>
      <c r="B40" s="87"/>
      <c r="C40" s="88" t="s">
        <v>138</v>
      </c>
      <c r="D40" s="88"/>
      <c r="E40" s="88"/>
      <c r="F40" s="88"/>
      <c r="G40" s="88"/>
      <c r="H40" s="88"/>
      <c r="I40" s="88"/>
      <c r="J40" s="88"/>
      <c r="K40" s="88"/>
      <c r="L40" s="88"/>
      <c r="M40" s="88"/>
      <c r="N40" s="88"/>
      <c r="O40" s="88"/>
      <c r="P40" s="88"/>
      <c r="Q40" s="88"/>
      <c r="R40" s="88"/>
      <c r="S40" s="88"/>
    </row>
    <row r="41" spans="1:68" ht="13.2">
      <c r="C41" s="17" t="s">
        <v>204</v>
      </c>
      <c r="D41" s="17"/>
      <c r="E41" s="17"/>
      <c r="F41" s="17"/>
      <c r="G41" s="17"/>
      <c r="H41" s="17"/>
      <c r="I41" s="17"/>
      <c r="J41" s="17"/>
      <c r="K41" s="17"/>
      <c r="L41" s="17"/>
      <c r="M41" s="17"/>
      <c r="N41" s="17"/>
      <c r="O41" s="17"/>
      <c r="P41" s="17"/>
      <c r="Q41" s="17"/>
      <c r="R41" s="17"/>
      <c r="S41" s="17"/>
      <c r="T41" s="11"/>
    </row>
    <row r="42" spans="1:68">
      <c r="C42" s="11"/>
      <c r="D42" s="11"/>
      <c r="E42" s="11"/>
      <c r="F42" s="11"/>
      <c r="G42" s="11"/>
      <c r="H42" s="11"/>
      <c r="I42" s="11"/>
      <c r="J42" s="11"/>
      <c r="K42" s="11"/>
      <c r="L42" s="11"/>
      <c r="M42" s="11"/>
      <c r="N42" s="11"/>
      <c r="O42" s="11"/>
      <c r="P42" s="11"/>
      <c r="Q42" s="11"/>
      <c r="R42" s="11"/>
      <c r="S42" s="11"/>
      <c r="T42" s="11"/>
    </row>
    <row r="43" spans="1:68" ht="47.25" customHeight="1">
      <c r="C43" s="11"/>
      <c r="D43" s="11"/>
      <c r="E43" s="11"/>
      <c r="F43" s="11"/>
      <c r="G43" s="11"/>
      <c r="H43" s="11"/>
      <c r="I43" s="11"/>
      <c r="J43" s="11"/>
      <c r="K43" s="11"/>
      <c r="L43" s="11"/>
      <c r="M43" s="11"/>
      <c r="N43" s="11"/>
      <c r="O43" s="11"/>
      <c r="P43" s="11"/>
      <c r="Q43" s="11"/>
      <c r="R43" s="11"/>
      <c r="S43" s="11"/>
      <c r="T43" s="11"/>
    </row>
  </sheetData>
  <mergeCells count="101">
    <mergeCell ref="A6:B6"/>
    <mergeCell ref="C6:H6"/>
    <mergeCell ref="I6:T6"/>
    <mergeCell ref="A7:B7"/>
    <mergeCell ref="C7:H7"/>
    <mergeCell ref="I7:T7"/>
    <mergeCell ref="F1:T2"/>
    <mergeCell ref="I20:T20"/>
    <mergeCell ref="I19:T19"/>
    <mergeCell ref="I18:T18"/>
    <mergeCell ref="I17:T17"/>
    <mergeCell ref="K3:S3"/>
    <mergeCell ref="K4:S4"/>
    <mergeCell ref="A17:B17"/>
    <mergeCell ref="A18:B18"/>
    <mergeCell ref="A19:B19"/>
    <mergeCell ref="A20:B20"/>
    <mergeCell ref="C17:H17"/>
    <mergeCell ref="C18:H18"/>
    <mergeCell ref="C19:H19"/>
    <mergeCell ref="C20:H20"/>
    <mergeCell ref="A10:B10"/>
    <mergeCell ref="C10:H10"/>
    <mergeCell ref="I10:T10"/>
    <mergeCell ref="A11:B11"/>
    <mergeCell ref="C11:H11"/>
    <mergeCell ref="I11:T11"/>
    <mergeCell ref="A8:B8"/>
    <mergeCell ref="C8:H8"/>
    <mergeCell ref="I8:T8"/>
    <mergeCell ref="A9:B9"/>
    <mergeCell ref="C9:H9"/>
    <mergeCell ref="I9:T9"/>
    <mergeCell ref="A14:B14"/>
    <mergeCell ref="C14:H14"/>
    <mergeCell ref="I14:T14"/>
    <mergeCell ref="A15:B15"/>
    <mergeCell ref="C15:H15"/>
    <mergeCell ref="I15:T15"/>
    <mergeCell ref="A12:B12"/>
    <mergeCell ref="C12:H12"/>
    <mergeCell ref="I12:T12"/>
    <mergeCell ref="A13:B13"/>
    <mergeCell ref="C13:H13"/>
    <mergeCell ref="I13:T13"/>
    <mergeCell ref="A16:B16"/>
    <mergeCell ref="C16:H16"/>
    <mergeCell ref="I16:T16"/>
    <mergeCell ref="A28:B28"/>
    <mergeCell ref="C28:H28"/>
    <mergeCell ref="I28:T28"/>
    <mergeCell ref="I27:T27"/>
    <mergeCell ref="I26:T26"/>
    <mergeCell ref="A27:B27"/>
    <mergeCell ref="C27:H27"/>
    <mergeCell ref="I23:T23"/>
    <mergeCell ref="I25:T25"/>
    <mergeCell ref="I24:T24"/>
    <mergeCell ref="I22:T22"/>
    <mergeCell ref="I21:T21"/>
    <mergeCell ref="C21:H21"/>
    <mergeCell ref="A21:B21"/>
    <mergeCell ref="A22:B22"/>
    <mergeCell ref="A24:B24"/>
    <mergeCell ref="A25:B25"/>
    <mergeCell ref="A26:B26"/>
    <mergeCell ref="A23:B23"/>
    <mergeCell ref="A40:B40"/>
    <mergeCell ref="C40:S40"/>
    <mergeCell ref="A36:B36"/>
    <mergeCell ref="C36:H36"/>
    <mergeCell ref="I36:Q36"/>
    <mergeCell ref="R36:T36"/>
    <mergeCell ref="A37:B37"/>
    <mergeCell ref="C37:H37"/>
    <mergeCell ref="I37:Q37"/>
    <mergeCell ref="R37:T37"/>
    <mergeCell ref="A33:B33"/>
    <mergeCell ref="C33:H33"/>
    <mergeCell ref="I33:T33"/>
    <mergeCell ref="C22:H22"/>
    <mergeCell ref="C24:H24"/>
    <mergeCell ref="C25:H25"/>
    <mergeCell ref="C26:H26"/>
    <mergeCell ref="C23:H23"/>
    <mergeCell ref="A38:B38"/>
    <mergeCell ref="C38:H38"/>
    <mergeCell ref="I38:Q38"/>
    <mergeCell ref="R38:T38"/>
    <mergeCell ref="C31:H31"/>
    <mergeCell ref="I31:T31"/>
    <mergeCell ref="C32:H32"/>
    <mergeCell ref="I32:T32"/>
    <mergeCell ref="A30:B30"/>
    <mergeCell ref="A31:B31"/>
    <mergeCell ref="A32:B32"/>
    <mergeCell ref="A29:B29"/>
    <mergeCell ref="C29:H29"/>
    <mergeCell ref="I29:T29"/>
    <mergeCell ref="C30:H30"/>
    <mergeCell ref="I30:T30"/>
  </mergeCells>
  <phoneticPr fontId="1"/>
  <conditionalFormatting sqref="A8:B8">
    <cfRule type="expression" dxfId="5" priority="4">
      <formula>$C$9=$C$8</formula>
    </cfRule>
    <cfRule type="expression" dxfId="4" priority="8">
      <formula>$C$8=$I$8</formula>
    </cfRule>
  </conditionalFormatting>
  <conditionalFormatting sqref="C8:H8">
    <cfRule type="expression" dxfId="3" priority="7">
      <formula>$C$9=$C$8</formula>
    </cfRule>
    <cfRule type="expression" dxfId="2" priority="10">
      <formula>$C$8=$I$8</formula>
    </cfRule>
  </conditionalFormatting>
  <conditionalFormatting sqref="C8:H33">
    <cfRule type="expression" dxfId="1" priority="11">
      <formula>$C8=$C7</formula>
    </cfRule>
  </conditionalFormatting>
  <conditionalFormatting sqref="I8:T8">
    <cfRule type="expression" dxfId="0" priority="1">
      <formula>$I$8=$I$7</formula>
    </cfRule>
  </conditionalFormatting>
  <dataValidations count="2">
    <dataValidation type="list" allowBlank="1" showInputMessage="1" showErrorMessage="1" sqref="A37:B38 B28:B29 B7:B16 B23 A7:A33" xr:uid="{00000000-0002-0000-0100-000000000000}">
      <formula1>$V$2:$V$3</formula1>
    </dataValidation>
    <dataValidation type="list" allowBlank="1" showInputMessage="1" showErrorMessage="1" sqref="K3:S3" xr:uid="{00000000-0002-0000-0100-000001000000}">
      <formula1>$AA$7:$AA$26</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32"/>
  <sheetViews>
    <sheetView topLeftCell="A15" zoomScaleNormal="100" workbookViewId="0">
      <selection activeCell="I26" sqref="I26:T26"/>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126</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107" t="s">
        <v>41</v>
      </c>
      <c r="D7" s="108"/>
      <c r="E7" s="108"/>
      <c r="F7" s="108"/>
      <c r="G7" s="108"/>
      <c r="H7" s="109"/>
      <c r="I7" s="107" t="s">
        <v>55</v>
      </c>
      <c r="J7" s="108"/>
      <c r="K7" s="108"/>
      <c r="L7" s="108"/>
      <c r="M7" s="108"/>
      <c r="N7" s="108"/>
      <c r="O7" s="108"/>
      <c r="P7" s="108"/>
      <c r="Q7" s="108"/>
      <c r="R7" s="108"/>
      <c r="S7" s="108"/>
      <c r="T7" s="110"/>
    </row>
    <row r="8" spans="1:20" s="4" customFormat="1" ht="24.75" customHeight="1">
      <c r="A8" s="32"/>
      <c r="B8" s="33"/>
      <c r="C8" s="107" t="s">
        <v>41</v>
      </c>
      <c r="D8" s="108"/>
      <c r="E8" s="108"/>
      <c r="F8" s="108"/>
      <c r="G8" s="108"/>
      <c r="H8" s="109"/>
      <c r="I8" s="107" t="s">
        <v>51</v>
      </c>
      <c r="J8" s="108"/>
      <c r="K8" s="108"/>
      <c r="L8" s="108"/>
      <c r="M8" s="108"/>
      <c r="N8" s="108"/>
      <c r="O8" s="108"/>
      <c r="P8" s="108"/>
      <c r="Q8" s="108"/>
      <c r="R8" s="108"/>
      <c r="S8" s="108"/>
      <c r="T8" s="110"/>
    </row>
    <row r="9" spans="1:20" s="4" customFormat="1" ht="24.75" customHeight="1">
      <c r="A9" s="32"/>
      <c r="B9" s="33"/>
      <c r="C9" s="107" t="s">
        <v>41</v>
      </c>
      <c r="D9" s="108"/>
      <c r="E9" s="108"/>
      <c r="F9" s="108"/>
      <c r="G9" s="108"/>
      <c r="H9" s="109"/>
      <c r="I9" s="107" t="s">
        <v>52</v>
      </c>
      <c r="J9" s="108"/>
      <c r="K9" s="108"/>
      <c r="L9" s="108"/>
      <c r="M9" s="108"/>
      <c r="N9" s="108"/>
      <c r="O9" s="108"/>
      <c r="P9" s="108"/>
      <c r="Q9" s="108"/>
      <c r="R9" s="108"/>
      <c r="S9" s="108"/>
      <c r="T9" s="110"/>
    </row>
    <row r="10" spans="1:20" s="4" customFormat="1" ht="24.75" customHeight="1">
      <c r="A10" s="32"/>
      <c r="B10" s="33"/>
      <c r="C10" s="107" t="s">
        <v>43</v>
      </c>
      <c r="D10" s="108"/>
      <c r="E10" s="108"/>
      <c r="F10" s="108"/>
      <c r="G10" s="108"/>
      <c r="H10" s="109"/>
      <c r="I10" s="107" t="s">
        <v>169</v>
      </c>
      <c r="J10" s="108"/>
      <c r="K10" s="108"/>
      <c r="L10" s="108"/>
      <c r="M10" s="108"/>
      <c r="N10" s="108"/>
      <c r="O10" s="108"/>
      <c r="P10" s="108"/>
      <c r="Q10" s="108"/>
      <c r="R10" s="108"/>
      <c r="S10" s="108"/>
      <c r="T10" s="110"/>
    </row>
    <row r="11" spans="1:20" s="4" customFormat="1" ht="24.75" customHeight="1">
      <c r="A11" s="32"/>
      <c r="B11" s="33"/>
      <c r="C11" s="107" t="s">
        <v>48</v>
      </c>
      <c r="D11" s="108"/>
      <c r="E11" s="108"/>
      <c r="F11" s="108"/>
      <c r="G11" s="108"/>
      <c r="H11" s="109"/>
      <c r="I11" s="107" t="s">
        <v>53</v>
      </c>
      <c r="J11" s="108"/>
      <c r="K11" s="108"/>
      <c r="L11" s="108"/>
      <c r="M11" s="108"/>
      <c r="N11" s="108"/>
      <c r="O11" s="108"/>
      <c r="P11" s="108"/>
      <c r="Q11" s="108"/>
      <c r="R11" s="108"/>
      <c r="S11" s="108"/>
      <c r="T11" s="110"/>
    </row>
    <row r="12" spans="1:20" s="4" customFormat="1" ht="24.75" customHeight="1">
      <c r="A12" s="32"/>
      <c r="B12" s="33"/>
      <c r="C12" s="107" t="s">
        <v>42</v>
      </c>
      <c r="D12" s="108"/>
      <c r="E12" s="108"/>
      <c r="F12" s="108"/>
      <c r="G12" s="108"/>
      <c r="H12" s="109"/>
      <c r="I12" s="107" t="s">
        <v>54</v>
      </c>
      <c r="J12" s="108"/>
      <c r="K12" s="108"/>
      <c r="L12" s="108"/>
      <c r="M12" s="108"/>
      <c r="N12" s="108"/>
      <c r="O12" s="108"/>
      <c r="P12" s="108"/>
      <c r="Q12" s="108"/>
      <c r="R12" s="108"/>
      <c r="S12" s="108"/>
      <c r="T12" s="110"/>
    </row>
    <row r="13" spans="1:20" s="4" customFormat="1" ht="24.75" customHeight="1">
      <c r="A13" s="32"/>
      <c r="B13" s="33"/>
      <c r="C13" s="107" t="s">
        <v>27</v>
      </c>
      <c r="D13" s="108"/>
      <c r="E13" s="108"/>
      <c r="F13" s="108"/>
      <c r="G13" s="108"/>
      <c r="H13" s="109"/>
      <c r="I13" s="107" t="s">
        <v>56</v>
      </c>
      <c r="J13" s="108"/>
      <c r="K13" s="108"/>
      <c r="L13" s="108"/>
      <c r="M13" s="108"/>
      <c r="N13" s="108"/>
      <c r="O13" s="108"/>
      <c r="P13" s="108"/>
      <c r="Q13" s="108"/>
      <c r="R13" s="108"/>
      <c r="S13" s="108"/>
      <c r="T13" s="110"/>
    </row>
    <row r="14" spans="1:20" s="4" customFormat="1" ht="24.75" customHeight="1">
      <c r="A14" s="32"/>
      <c r="B14" s="33"/>
      <c r="C14" s="107" t="s">
        <v>27</v>
      </c>
      <c r="D14" s="108"/>
      <c r="E14" s="108"/>
      <c r="F14" s="108"/>
      <c r="G14" s="108"/>
      <c r="H14" s="109"/>
      <c r="I14" s="107" t="s">
        <v>57</v>
      </c>
      <c r="J14" s="108"/>
      <c r="K14" s="108"/>
      <c r="L14" s="108"/>
      <c r="M14" s="108"/>
      <c r="N14" s="108"/>
      <c r="O14" s="108"/>
      <c r="P14" s="108"/>
      <c r="Q14" s="108"/>
      <c r="R14" s="108"/>
      <c r="S14" s="108"/>
      <c r="T14" s="110"/>
    </row>
    <row r="15" spans="1:20" s="4" customFormat="1" ht="24.75" customHeight="1">
      <c r="A15" s="32"/>
      <c r="B15" s="33"/>
      <c r="C15" s="107" t="s">
        <v>50</v>
      </c>
      <c r="D15" s="108"/>
      <c r="E15" s="108"/>
      <c r="F15" s="108"/>
      <c r="G15" s="108"/>
      <c r="H15" s="109"/>
      <c r="I15" s="107" t="s">
        <v>58</v>
      </c>
      <c r="J15" s="108"/>
      <c r="K15" s="108"/>
      <c r="L15" s="108"/>
      <c r="M15" s="108"/>
      <c r="N15" s="108"/>
      <c r="O15" s="108"/>
      <c r="P15" s="108"/>
      <c r="Q15" s="108"/>
      <c r="R15" s="108"/>
      <c r="S15" s="108"/>
      <c r="T15" s="110"/>
    </row>
    <row r="16" spans="1:20" s="4" customFormat="1" ht="24.75" customHeight="1">
      <c r="A16" s="32"/>
      <c r="B16" s="33"/>
      <c r="C16" s="107" t="s">
        <v>47</v>
      </c>
      <c r="D16" s="108"/>
      <c r="E16" s="108"/>
      <c r="F16" s="108"/>
      <c r="G16" s="108"/>
      <c r="H16" s="109"/>
      <c r="I16" s="45" t="s">
        <v>167</v>
      </c>
      <c r="J16" s="46"/>
      <c r="K16" s="46"/>
      <c r="L16" s="46"/>
      <c r="M16" s="46"/>
      <c r="N16" s="46"/>
      <c r="O16" s="46"/>
      <c r="P16" s="46"/>
      <c r="Q16" s="46"/>
      <c r="R16" s="46"/>
      <c r="S16" s="46"/>
      <c r="T16" s="105"/>
    </row>
    <row r="17" spans="1:20" s="4" customFormat="1" ht="24.75" customHeight="1">
      <c r="A17" s="32"/>
      <c r="B17" s="33"/>
      <c r="C17" s="107" t="s">
        <v>47</v>
      </c>
      <c r="D17" s="108"/>
      <c r="E17" s="108"/>
      <c r="F17" s="108"/>
      <c r="G17" s="108"/>
      <c r="H17" s="109"/>
      <c r="I17" s="107" t="s">
        <v>60</v>
      </c>
      <c r="J17" s="108"/>
      <c r="K17" s="108"/>
      <c r="L17" s="108"/>
      <c r="M17" s="108"/>
      <c r="N17" s="108"/>
      <c r="O17" s="108"/>
      <c r="P17" s="108"/>
      <c r="Q17" s="108"/>
      <c r="R17" s="108"/>
      <c r="S17" s="108"/>
      <c r="T17" s="110"/>
    </row>
    <row r="18" spans="1:20" s="4" customFormat="1" ht="24.75" customHeight="1">
      <c r="A18" s="111"/>
      <c r="B18" s="112"/>
      <c r="C18" s="113" t="s">
        <v>45</v>
      </c>
      <c r="D18" s="114"/>
      <c r="E18" s="114"/>
      <c r="F18" s="114"/>
      <c r="G18" s="114"/>
      <c r="H18" s="115"/>
      <c r="I18" s="128" t="s">
        <v>170</v>
      </c>
      <c r="J18" s="129"/>
      <c r="K18" s="129"/>
      <c r="L18" s="129"/>
      <c r="M18" s="129"/>
      <c r="N18" s="129"/>
      <c r="O18" s="129"/>
      <c r="P18" s="129"/>
      <c r="Q18" s="129"/>
      <c r="R18" s="129"/>
      <c r="S18" s="129"/>
      <c r="T18" s="130"/>
    </row>
    <row r="19" spans="1:20" s="4" customFormat="1" ht="24.75" customHeight="1">
      <c r="A19" s="32"/>
      <c r="B19" s="33"/>
      <c r="C19" s="107" t="s">
        <v>46</v>
      </c>
      <c r="D19" s="108"/>
      <c r="E19" s="108"/>
      <c r="F19" s="108"/>
      <c r="G19" s="108"/>
      <c r="H19" s="109"/>
      <c r="I19" s="93" t="s">
        <v>171</v>
      </c>
      <c r="J19" s="94"/>
      <c r="K19" s="94"/>
      <c r="L19" s="94"/>
      <c r="M19" s="94"/>
      <c r="N19" s="94"/>
      <c r="O19" s="94"/>
      <c r="P19" s="94"/>
      <c r="Q19" s="94"/>
      <c r="R19" s="94"/>
      <c r="S19" s="94"/>
      <c r="T19" s="106"/>
    </row>
    <row r="20" spans="1:20" s="4" customFormat="1" ht="24.75" customHeight="1">
      <c r="A20" s="32"/>
      <c r="B20" s="33"/>
      <c r="C20" s="45" t="s">
        <v>62</v>
      </c>
      <c r="D20" s="46"/>
      <c r="E20" s="46"/>
      <c r="F20" s="46"/>
      <c r="G20" s="46"/>
      <c r="H20" s="47"/>
      <c r="I20" s="45" t="s">
        <v>64</v>
      </c>
      <c r="J20" s="46"/>
      <c r="K20" s="46"/>
      <c r="L20" s="46"/>
      <c r="M20" s="46"/>
      <c r="N20" s="46"/>
      <c r="O20" s="46"/>
      <c r="P20" s="46"/>
      <c r="Q20" s="46"/>
      <c r="R20" s="46"/>
      <c r="S20" s="46"/>
      <c r="T20" s="105"/>
    </row>
    <row r="21" spans="1:20" s="4" customFormat="1" ht="24.75" customHeight="1">
      <c r="A21" s="32"/>
      <c r="B21" s="33"/>
      <c r="C21" s="45" t="s">
        <v>63</v>
      </c>
      <c r="D21" s="46"/>
      <c r="E21" s="46"/>
      <c r="F21" s="46"/>
      <c r="G21" s="46"/>
      <c r="H21" s="47"/>
      <c r="I21" s="45" t="s">
        <v>66</v>
      </c>
      <c r="J21" s="46"/>
      <c r="K21" s="46"/>
      <c r="L21" s="46"/>
      <c r="M21" s="46"/>
      <c r="N21" s="46"/>
      <c r="O21" s="46"/>
      <c r="P21" s="46"/>
      <c r="Q21" s="46"/>
      <c r="R21" s="46"/>
      <c r="S21" s="46"/>
      <c r="T21" s="105"/>
    </row>
    <row r="22" spans="1:20" s="4" customFormat="1" ht="24.75" customHeight="1">
      <c r="A22" s="32"/>
      <c r="B22" s="33"/>
      <c r="C22" s="45" t="s">
        <v>65</v>
      </c>
      <c r="D22" s="46"/>
      <c r="E22" s="46"/>
      <c r="F22" s="46"/>
      <c r="G22" s="46"/>
      <c r="H22" s="47"/>
      <c r="I22" s="45" t="s">
        <v>132</v>
      </c>
      <c r="J22" s="46"/>
      <c r="K22" s="46"/>
      <c r="L22" s="46"/>
      <c r="M22" s="46"/>
      <c r="N22" s="46"/>
      <c r="O22" s="46"/>
      <c r="P22" s="46"/>
      <c r="Q22" s="46"/>
      <c r="R22" s="46"/>
      <c r="S22" s="46"/>
      <c r="T22" s="105"/>
    </row>
    <row r="23" spans="1:20" s="4" customFormat="1" ht="24.75" customHeight="1">
      <c r="A23" s="32"/>
      <c r="B23" s="33"/>
      <c r="C23" s="45" t="s">
        <v>36</v>
      </c>
      <c r="D23" s="46"/>
      <c r="E23" s="46"/>
      <c r="F23" s="46"/>
      <c r="G23" s="46"/>
      <c r="H23" s="47"/>
      <c r="I23" s="45" t="s">
        <v>67</v>
      </c>
      <c r="J23" s="46"/>
      <c r="K23" s="46"/>
      <c r="L23" s="46"/>
      <c r="M23" s="46"/>
      <c r="N23" s="46"/>
      <c r="O23" s="46"/>
      <c r="P23" s="46"/>
      <c r="Q23" s="46"/>
      <c r="R23" s="46"/>
      <c r="S23" s="46"/>
      <c r="T23" s="105"/>
    </row>
    <row r="24" spans="1:20" s="4" customFormat="1" ht="24.75" customHeight="1">
      <c r="A24" s="32"/>
      <c r="B24" s="33"/>
      <c r="C24" s="45" t="s">
        <v>36</v>
      </c>
      <c r="D24" s="46"/>
      <c r="E24" s="46"/>
      <c r="F24" s="46"/>
      <c r="G24" s="46"/>
      <c r="H24" s="47"/>
      <c r="I24" s="45" t="s">
        <v>60</v>
      </c>
      <c r="J24" s="46"/>
      <c r="K24" s="46"/>
      <c r="L24" s="46"/>
      <c r="M24" s="46"/>
      <c r="N24" s="46"/>
      <c r="O24" s="46"/>
      <c r="P24" s="46"/>
      <c r="Q24" s="46"/>
      <c r="R24" s="46"/>
      <c r="S24" s="46"/>
      <c r="T24" s="105"/>
    </row>
    <row r="25" spans="1:20" s="4" customFormat="1" ht="24.75" customHeight="1">
      <c r="A25" s="32"/>
      <c r="B25" s="33"/>
      <c r="C25" s="93" t="s">
        <v>22</v>
      </c>
      <c r="D25" s="94"/>
      <c r="E25" s="94"/>
      <c r="F25" s="94"/>
      <c r="G25" s="94"/>
      <c r="H25" s="95"/>
      <c r="I25" s="45" t="s">
        <v>68</v>
      </c>
      <c r="J25" s="46"/>
      <c r="K25" s="46"/>
      <c r="L25" s="46"/>
      <c r="M25" s="46"/>
      <c r="N25" s="46"/>
      <c r="O25" s="46"/>
      <c r="P25" s="46"/>
      <c r="Q25" s="46"/>
      <c r="R25" s="46"/>
      <c r="S25" s="46"/>
      <c r="T25" s="105"/>
    </row>
    <row r="26" spans="1:20" s="4" customFormat="1" ht="24.75" customHeight="1" thickBot="1">
      <c r="A26" s="38"/>
      <c r="B26" s="39"/>
      <c r="C26" s="55" t="s">
        <v>20</v>
      </c>
      <c r="D26" s="56"/>
      <c r="E26" s="56"/>
      <c r="F26" s="56"/>
      <c r="G26" s="56"/>
      <c r="H26" s="57"/>
      <c r="I26" s="55" t="s">
        <v>139</v>
      </c>
      <c r="J26" s="56"/>
      <c r="K26" s="56"/>
      <c r="L26" s="56"/>
      <c r="M26" s="56"/>
      <c r="N26" s="56"/>
      <c r="O26" s="56"/>
      <c r="P26" s="56"/>
      <c r="Q26" s="56"/>
      <c r="R26" s="56"/>
      <c r="S26" s="56"/>
      <c r="T26" s="125"/>
    </row>
    <row r="27" spans="1:20" ht="16.5" customHeight="1">
      <c r="A27" s="4"/>
      <c r="B27" s="4"/>
      <c r="C27" s="4"/>
      <c r="D27" s="4"/>
      <c r="E27" s="4"/>
      <c r="F27" s="4"/>
      <c r="G27" s="4"/>
      <c r="H27" s="4"/>
      <c r="I27" s="4"/>
      <c r="J27" s="4"/>
      <c r="K27" s="4"/>
      <c r="L27" s="4"/>
      <c r="M27" s="4"/>
      <c r="N27" s="4"/>
      <c r="O27" s="4"/>
      <c r="P27" s="4"/>
      <c r="Q27" s="4"/>
      <c r="R27" s="4"/>
      <c r="S27" s="4"/>
      <c r="T27" s="4"/>
    </row>
    <row r="29" spans="1:20" ht="12.75" customHeight="1">
      <c r="A29" s="51" t="s">
        <v>0</v>
      </c>
      <c r="B29" s="51"/>
      <c r="C29" s="52" t="s">
        <v>1</v>
      </c>
      <c r="D29" s="52"/>
      <c r="E29" s="52"/>
      <c r="F29" s="52"/>
      <c r="G29" s="52"/>
      <c r="H29" s="52"/>
      <c r="I29" s="52"/>
      <c r="J29" s="52"/>
      <c r="K29" s="52"/>
      <c r="L29" s="52"/>
      <c r="M29" s="52"/>
      <c r="N29" s="52"/>
      <c r="O29" s="52"/>
      <c r="P29" s="52"/>
      <c r="Q29" s="52"/>
      <c r="R29" s="52"/>
      <c r="S29" s="52"/>
      <c r="T29" s="52"/>
    </row>
    <row r="30" spans="1:20">
      <c r="C30" s="52"/>
      <c r="D30" s="52"/>
      <c r="E30" s="52"/>
      <c r="F30" s="52"/>
      <c r="G30" s="52"/>
      <c r="H30" s="52"/>
      <c r="I30" s="52"/>
      <c r="J30" s="52"/>
      <c r="K30" s="52"/>
      <c r="L30" s="52"/>
      <c r="M30" s="52"/>
      <c r="N30" s="52"/>
      <c r="O30" s="52"/>
      <c r="P30" s="52"/>
      <c r="Q30" s="52"/>
      <c r="R30" s="52"/>
      <c r="S30" s="52"/>
      <c r="T30" s="52"/>
    </row>
    <row r="31" spans="1:20">
      <c r="C31" s="52"/>
      <c r="D31" s="52"/>
      <c r="E31" s="52"/>
      <c r="F31" s="52"/>
      <c r="G31" s="52"/>
      <c r="H31" s="52"/>
      <c r="I31" s="52"/>
      <c r="J31" s="52"/>
      <c r="K31" s="52"/>
      <c r="L31" s="52"/>
      <c r="M31" s="52"/>
      <c r="N31" s="52"/>
      <c r="O31" s="52"/>
      <c r="P31" s="52"/>
      <c r="Q31" s="52"/>
      <c r="R31" s="52"/>
      <c r="S31" s="52"/>
      <c r="T31" s="52"/>
    </row>
    <row r="32" spans="1:20" ht="47.25" customHeight="1">
      <c r="C32" s="52"/>
      <c r="D32" s="52"/>
      <c r="E32" s="52"/>
      <c r="F32" s="52"/>
      <c r="G32" s="52"/>
      <c r="H32" s="52"/>
      <c r="I32" s="52"/>
      <c r="J32" s="52"/>
      <c r="K32" s="52"/>
      <c r="L32" s="52"/>
      <c r="M32" s="52"/>
      <c r="N32" s="52"/>
      <c r="O32" s="52"/>
      <c r="P32" s="52"/>
      <c r="Q32" s="52"/>
      <c r="R32" s="52"/>
      <c r="S32" s="52"/>
      <c r="T32" s="52"/>
    </row>
  </sheetData>
  <mergeCells count="69">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18:B18"/>
    <mergeCell ref="C18:H18"/>
    <mergeCell ref="I18:T18"/>
    <mergeCell ref="A19:B19"/>
    <mergeCell ref="C19:H19"/>
    <mergeCell ref="I19:T19"/>
    <mergeCell ref="A20:B20"/>
    <mergeCell ref="C20:H20"/>
    <mergeCell ref="I20:T20"/>
    <mergeCell ref="A21:B21"/>
    <mergeCell ref="C21:H21"/>
    <mergeCell ref="I21:T21"/>
    <mergeCell ref="A22:B22"/>
    <mergeCell ref="C22:H22"/>
    <mergeCell ref="I22:T22"/>
    <mergeCell ref="A23:B23"/>
    <mergeCell ref="C23:H23"/>
    <mergeCell ref="I23:T23"/>
    <mergeCell ref="A24:B24"/>
    <mergeCell ref="C24:H24"/>
    <mergeCell ref="I24:T24"/>
    <mergeCell ref="A29:B29"/>
    <mergeCell ref="C29:T32"/>
    <mergeCell ref="A25:B25"/>
    <mergeCell ref="C25:H25"/>
    <mergeCell ref="I25:T25"/>
    <mergeCell ref="A26:B26"/>
    <mergeCell ref="C26:H26"/>
    <mergeCell ref="I26:T2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T34"/>
  <sheetViews>
    <sheetView topLeftCell="A19" zoomScaleNormal="100" workbookViewId="0">
      <selection activeCell="I28" sqref="I28:T28"/>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127</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107" t="s">
        <v>41</v>
      </c>
      <c r="D7" s="108"/>
      <c r="E7" s="108"/>
      <c r="F7" s="108"/>
      <c r="G7" s="108"/>
      <c r="H7" s="109"/>
      <c r="I7" s="107" t="s">
        <v>128</v>
      </c>
      <c r="J7" s="108"/>
      <c r="K7" s="108"/>
      <c r="L7" s="108"/>
      <c r="M7" s="108"/>
      <c r="N7" s="108"/>
      <c r="O7" s="108"/>
      <c r="P7" s="108"/>
      <c r="Q7" s="108"/>
      <c r="R7" s="108"/>
      <c r="S7" s="108"/>
      <c r="T7" s="110"/>
    </row>
    <row r="8" spans="1:20" s="4" customFormat="1" ht="24.75" customHeight="1">
      <c r="A8" s="32"/>
      <c r="B8" s="33"/>
      <c r="C8" s="107" t="s">
        <v>41</v>
      </c>
      <c r="D8" s="108"/>
      <c r="E8" s="108"/>
      <c r="F8" s="108"/>
      <c r="G8" s="108"/>
      <c r="H8" s="109"/>
      <c r="I8" s="107" t="s">
        <v>51</v>
      </c>
      <c r="J8" s="108"/>
      <c r="K8" s="108"/>
      <c r="L8" s="108"/>
      <c r="M8" s="108"/>
      <c r="N8" s="108"/>
      <c r="O8" s="108"/>
      <c r="P8" s="108"/>
      <c r="Q8" s="108"/>
      <c r="R8" s="108"/>
      <c r="S8" s="108"/>
      <c r="T8" s="110"/>
    </row>
    <row r="9" spans="1:20" s="4" customFormat="1" ht="24.75" customHeight="1">
      <c r="A9" s="32"/>
      <c r="B9" s="33"/>
      <c r="C9" s="107" t="s">
        <v>41</v>
      </c>
      <c r="D9" s="108"/>
      <c r="E9" s="108"/>
      <c r="F9" s="108"/>
      <c r="G9" s="108"/>
      <c r="H9" s="109"/>
      <c r="I9" s="107" t="s">
        <v>52</v>
      </c>
      <c r="J9" s="108"/>
      <c r="K9" s="108"/>
      <c r="L9" s="108"/>
      <c r="M9" s="108"/>
      <c r="N9" s="108"/>
      <c r="O9" s="108"/>
      <c r="P9" s="108"/>
      <c r="Q9" s="108"/>
      <c r="R9" s="108"/>
      <c r="S9" s="108"/>
      <c r="T9" s="110"/>
    </row>
    <row r="10" spans="1:20" s="4" customFormat="1" ht="24.75" customHeight="1">
      <c r="A10" s="32"/>
      <c r="B10" s="33"/>
      <c r="C10" s="107" t="s">
        <v>43</v>
      </c>
      <c r="D10" s="108"/>
      <c r="E10" s="108"/>
      <c r="F10" s="108"/>
      <c r="G10" s="108"/>
      <c r="H10" s="109"/>
      <c r="I10" s="107" t="s">
        <v>190</v>
      </c>
      <c r="J10" s="108"/>
      <c r="K10" s="108"/>
      <c r="L10" s="108"/>
      <c r="M10" s="108"/>
      <c r="N10" s="108"/>
      <c r="O10" s="108"/>
      <c r="P10" s="108"/>
      <c r="Q10" s="108"/>
      <c r="R10" s="108"/>
      <c r="S10" s="108"/>
      <c r="T10" s="110"/>
    </row>
    <row r="11" spans="1:20" s="4" customFormat="1" ht="24.75" customHeight="1">
      <c r="A11" s="32"/>
      <c r="B11" s="33"/>
      <c r="C11" s="107" t="s">
        <v>43</v>
      </c>
      <c r="D11" s="108"/>
      <c r="E11" s="108"/>
      <c r="F11" s="108"/>
      <c r="G11" s="108"/>
      <c r="H11" s="109"/>
      <c r="I11" s="107" t="s">
        <v>191</v>
      </c>
      <c r="J11" s="108"/>
      <c r="K11" s="108"/>
      <c r="L11" s="108"/>
      <c r="M11" s="108"/>
      <c r="N11" s="108"/>
      <c r="O11" s="108"/>
      <c r="P11" s="108"/>
      <c r="Q11" s="108"/>
      <c r="R11" s="108"/>
      <c r="S11" s="108"/>
      <c r="T11" s="110"/>
    </row>
    <row r="12" spans="1:20" s="4" customFormat="1" ht="24.75" customHeight="1">
      <c r="A12" s="32"/>
      <c r="B12" s="33"/>
      <c r="C12" s="107" t="s">
        <v>43</v>
      </c>
      <c r="D12" s="108"/>
      <c r="E12" s="108"/>
      <c r="F12" s="108"/>
      <c r="G12" s="108"/>
      <c r="H12" s="109"/>
      <c r="I12" s="107" t="s">
        <v>192</v>
      </c>
      <c r="J12" s="108"/>
      <c r="K12" s="108"/>
      <c r="L12" s="108"/>
      <c r="M12" s="108"/>
      <c r="N12" s="108"/>
      <c r="O12" s="108"/>
      <c r="P12" s="108"/>
      <c r="Q12" s="108"/>
      <c r="R12" s="108"/>
      <c r="S12" s="108"/>
      <c r="T12" s="110"/>
    </row>
    <row r="13" spans="1:20" s="4" customFormat="1" ht="24.75" customHeight="1">
      <c r="A13" s="32"/>
      <c r="B13" s="33"/>
      <c r="C13" s="107" t="s">
        <v>129</v>
      </c>
      <c r="D13" s="108"/>
      <c r="E13" s="108"/>
      <c r="F13" s="108"/>
      <c r="G13" s="108"/>
      <c r="H13" s="109"/>
      <c r="I13" s="107" t="s">
        <v>130</v>
      </c>
      <c r="J13" s="108"/>
      <c r="K13" s="108"/>
      <c r="L13" s="108"/>
      <c r="M13" s="108"/>
      <c r="N13" s="108"/>
      <c r="O13" s="108"/>
      <c r="P13" s="108"/>
      <c r="Q13" s="108"/>
      <c r="R13" s="108"/>
      <c r="S13" s="108"/>
      <c r="T13" s="110"/>
    </row>
    <row r="14" spans="1:20" s="4" customFormat="1" ht="24.75" customHeight="1">
      <c r="A14" s="32"/>
      <c r="B14" s="33"/>
      <c r="C14" s="107" t="s">
        <v>48</v>
      </c>
      <c r="D14" s="108"/>
      <c r="E14" s="108"/>
      <c r="F14" s="108"/>
      <c r="G14" s="108"/>
      <c r="H14" s="109"/>
      <c r="I14" s="107" t="s">
        <v>53</v>
      </c>
      <c r="J14" s="108"/>
      <c r="K14" s="108"/>
      <c r="L14" s="108"/>
      <c r="M14" s="108"/>
      <c r="N14" s="108"/>
      <c r="O14" s="108"/>
      <c r="P14" s="108"/>
      <c r="Q14" s="108"/>
      <c r="R14" s="108"/>
      <c r="S14" s="108"/>
      <c r="T14" s="110"/>
    </row>
    <row r="15" spans="1:20" s="4" customFormat="1" ht="24.75" customHeight="1">
      <c r="A15" s="32"/>
      <c r="B15" s="33"/>
      <c r="C15" s="107" t="s">
        <v>42</v>
      </c>
      <c r="D15" s="108"/>
      <c r="E15" s="108"/>
      <c r="F15" s="108"/>
      <c r="G15" s="108"/>
      <c r="H15" s="109"/>
      <c r="I15" s="107" t="s">
        <v>54</v>
      </c>
      <c r="J15" s="108"/>
      <c r="K15" s="108"/>
      <c r="L15" s="108"/>
      <c r="M15" s="108"/>
      <c r="N15" s="108"/>
      <c r="O15" s="108"/>
      <c r="P15" s="108"/>
      <c r="Q15" s="108"/>
      <c r="R15" s="108"/>
      <c r="S15" s="108"/>
      <c r="T15" s="110"/>
    </row>
    <row r="16" spans="1:20" s="4" customFormat="1" ht="24.75" customHeight="1">
      <c r="A16" s="32"/>
      <c r="B16" s="33"/>
      <c r="C16" s="107" t="s">
        <v>27</v>
      </c>
      <c r="D16" s="108"/>
      <c r="E16" s="108"/>
      <c r="F16" s="108"/>
      <c r="G16" s="108"/>
      <c r="H16" s="109"/>
      <c r="I16" s="107" t="s">
        <v>56</v>
      </c>
      <c r="J16" s="108"/>
      <c r="K16" s="108"/>
      <c r="L16" s="108"/>
      <c r="M16" s="108"/>
      <c r="N16" s="108"/>
      <c r="O16" s="108"/>
      <c r="P16" s="108"/>
      <c r="Q16" s="108"/>
      <c r="R16" s="108"/>
      <c r="S16" s="108"/>
      <c r="T16" s="110"/>
    </row>
    <row r="17" spans="1:20" s="4" customFormat="1" ht="24.75" customHeight="1">
      <c r="A17" s="32"/>
      <c r="B17" s="33"/>
      <c r="C17" s="107" t="s">
        <v>27</v>
      </c>
      <c r="D17" s="108"/>
      <c r="E17" s="108"/>
      <c r="F17" s="108"/>
      <c r="G17" s="108"/>
      <c r="H17" s="109"/>
      <c r="I17" s="107" t="s">
        <v>57</v>
      </c>
      <c r="J17" s="108"/>
      <c r="K17" s="108"/>
      <c r="L17" s="108"/>
      <c r="M17" s="108"/>
      <c r="N17" s="108"/>
      <c r="O17" s="108"/>
      <c r="P17" s="108"/>
      <c r="Q17" s="108"/>
      <c r="R17" s="108"/>
      <c r="S17" s="108"/>
      <c r="T17" s="110"/>
    </row>
    <row r="18" spans="1:20" s="4" customFormat="1" ht="24.75" customHeight="1">
      <c r="A18" s="32"/>
      <c r="B18" s="33"/>
      <c r="C18" s="107" t="s">
        <v>50</v>
      </c>
      <c r="D18" s="108"/>
      <c r="E18" s="108"/>
      <c r="F18" s="108"/>
      <c r="G18" s="108"/>
      <c r="H18" s="109"/>
      <c r="I18" s="107" t="s">
        <v>58</v>
      </c>
      <c r="J18" s="108"/>
      <c r="K18" s="108"/>
      <c r="L18" s="108"/>
      <c r="M18" s="108"/>
      <c r="N18" s="108"/>
      <c r="O18" s="108"/>
      <c r="P18" s="108"/>
      <c r="Q18" s="108"/>
      <c r="R18" s="108"/>
      <c r="S18" s="108"/>
      <c r="T18" s="110"/>
    </row>
    <row r="19" spans="1:20" s="4" customFormat="1" ht="24.75" customHeight="1">
      <c r="A19" s="32"/>
      <c r="B19" s="33"/>
      <c r="C19" s="107" t="s">
        <v>28</v>
      </c>
      <c r="D19" s="108"/>
      <c r="E19" s="108"/>
      <c r="F19" s="108"/>
      <c r="G19" s="108"/>
      <c r="H19" s="109"/>
      <c r="I19" s="116" t="s">
        <v>193</v>
      </c>
      <c r="J19" s="117"/>
      <c r="K19" s="117"/>
      <c r="L19" s="117"/>
      <c r="M19" s="117"/>
      <c r="N19" s="117"/>
      <c r="O19" s="117"/>
      <c r="P19" s="117"/>
      <c r="Q19" s="117"/>
      <c r="R19" s="117"/>
      <c r="S19" s="117"/>
      <c r="T19" s="118"/>
    </row>
    <row r="20" spans="1:20" s="4" customFormat="1" ht="24.75" customHeight="1">
      <c r="A20" s="111"/>
      <c r="B20" s="112"/>
      <c r="C20" s="113" t="s">
        <v>45</v>
      </c>
      <c r="D20" s="114"/>
      <c r="E20" s="114"/>
      <c r="F20" s="114"/>
      <c r="G20" s="114"/>
      <c r="H20" s="115"/>
      <c r="I20" s="128" t="s">
        <v>170</v>
      </c>
      <c r="J20" s="129"/>
      <c r="K20" s="129"/>
      <c r="L20" s="129"/>
      <c r="M20" s="129"/>
      <c r="N20" s="129"/>
      <c r="O20" s="129"/>
      <c r="P20" s="129"/>
      <c r="Q20" s="129"/>
      <c r="R20" s="129"/>
      <c r="S20" s="129"/>
      <c r="T20" s="130"/>
    </row>
    <row r="21" spans="1:20" s="4" customFormat="1" ht="24.75" customHeight="1">
      <c r="A21" s="32"/>
      <c r="B21" s="33"/>
      <c r="C21" s="107" t="s">
        <v>34</v>
      </c>
      <c r="D21" s="108"/>
      <c r="E21" s="108"/>
      <c r="F21" s="108"/>
      <c r="G21" s="108"/>
      <c r="H21" s="109"/>
      <c r="I21" s="93" t="s">
        <v>171</v>
      </c>
      <c r="J21" s="94"/>
      <c r="K21" s="94"/>
      <c r="L21" s="94"/>
      <c r="M21" s="94"/>
      <c r="N21" s="94"/>
      <c r="O21" s="94"/>
      <c r="P21" s="94"/>
      <c r="Q21" s="94"/>
      <c r="R21" s="94"/>
      <c r="S21" s="94"/>
      <c r="T21" s="106"/>
    </row>
    <row r="22" spans="1:20" s="4" customFormat="1" ht="24.75" customHeight="1">
      <c r="A22" s="32"/>
      <c r="B22" s="33"/>
      <c r="C22" s="45" t="s">
        <v>62</v>
      </c>
      <c r="D22" s="46"/>
      <c r="E22" s="46"/>
      <c r="F22" s="46"/>
      <c r="G22" s="46"/>
      <c r="H22" s="47"/>
      <c r="I22" s="45" t="s">
        <v>64</v>
      </c>
      <c r="J22" s="46"/>
      <c r="K22" s="46"/>
      <c r="L22" s="46"/>
      <c r="M22" s="46"/>
      <c r="N22" s="46"/>
      <c r="O22" s="46"/>
      <c r="P22" s="46"/>
      <c r="Q22" s="46"/>
      <c r="R22" s="46"/>
      <c r="S22" s="46"/>
      <c r="T22" s="105"/>
    </row>
    <row r="23" spans="1:20" s="4" customFormat="1" ht="24.75" customHeight="1">
      <c r="A23" s="32"/>
      <c r="B23" s="33"/>
      <c r="C23" s="45" t="s">
        <v>32</v>
      </c>
      <c r="D23" s="46"/>
      <c r="E23" s="46"/>
      <c r="F23" s="46"/>
      <c r="G23" s="46"/>
      <c r="H23" s="47"/>
      <c r="I23" s="45" t="s">
        <v>194</v>
      </c>
      <c r="J23" s="46"/>
      <c r="K23" s="46"/>
      <c r="L23" s="46"/>
      <c r="M23" s="46"/>
      <c r="N23" s="46"/>
      <c r="O23" s="46"/>
      <c r="P23" s="46"/>
      <c r="Q23" s="46"/>
      <c r="R23" s="46"/>
      <c r="S23" s="46"/>
      <c r="T23" s="105"/>
    </row>
    <row r="24" spans="1:20" s="4" customFormat="1" ht="24.75" customHeight="1">
      <c r="A24" s="32"/>
      <c r="B24" s="33"/>
      <c r="C24" s="45" t="s">
        <v>65</v>
      </c>
      <c r="D24" s="46"/>
      <c r="E24" s="46"/>
      <c r="F24" s="46"/>
      <c r="G24" s="46"/>
      <c r="H24" s="47"/>
      <c r="I24" s="45" t="s">
        <v>132</v>
      </c>
      <c r="J24" s="46"/>
      <c r="K24" s="46"/>
      <c r="L24" s="46"/>
      <c r="M24" s="46"/>
      <c r="N24" s="46"/>
      <c r="O24" s="46"/>
      <c r="P24" s="46"/>
      <c r="Q24" s="46"/>
      <c r="R24" s="46"/>
      <c r="S24" s="46"/>
      <c r="T24" s="105"/>
    </row>
    <row r="25" spans="1:20" s="4" customFormat="1" ht="24.75" customHeight="1">
      <c r="A25" s="32"/>
      <c r="B25" s="33"/>
      <c r="C25" s="45" t="s">
        <v>36</v>
      </c>
      <c r="D25" s="46"/>
      <c r="E25" s="46"/>
      <c r="F25" s="46"/>
      <c r="G25" s="46"/>
      <c r="H25" s="47"/>
      <c r="I25" s="45" t="s">
        <v>121</v>
      </c>
      <c r="J25" s="46"/>
      <c r="K25" s="46"/>
      <c r="L25" s="46"/>
      <c r="M25" s="46"/>
      <c r="N25" s="46"/>
      <c r="O25" s="46"/>
      <c r="P25" s="46"/>
      <c r="Q25" s="46"/>
      <c r="R25" s="46"/>
      <c r="S25" s="46"/>
      <c r="T25" s="105"/>
    </row>
    <row r="26" spans="1:20" s="4" customFormat="1" ht="24.75" customHeight="1">
      <c r="A26" s="32"/>
      <c r="B26" s="33"/>
      <c r="C26" s="45" t="s">
        <v>36</v>
      </c>
      <c r="D26" s="46"/>
      <c r="E26" s="46"/>
      <c r="F26" s="46"/>
      <c r="G26" s="46"/>
      <c r="H26" s="47"/>
      <c r="I26" s="45" t="s">
        <v>60</v>
      </c>
      <c r="J26" s="46"/>
      <c r="K26" s="46"/>
      <c r="L26" s="46"/>
      <c r="M26" s="46"/>
      <c r="N26" s="46"/>
      <c r="O26" s="46"/>
      <c r="P26" s="46"/>
      <c r="Q26" s="46"/>
      <c r="R26" s="46"/>
      <c r="S26" s="46"/>
      <c r="T26" s="105"/>
    </row>
    <row r="27" spans="1:20" s="4" customFormat="1" ht="24.75" customHeight="1">
      <c r="A27" s="32"/>
      <c r="B27" s="33"/>
      <c r="C27" s="93" t="s">
        <v>22</v>
      </c>
      <c r="D27" s="94"/>
      <c r="E27" s="94"/>
      <c r="F27" s="94"/>
      <c r="G27" s="94"/>
      <c r="H27" s="95"/>
      <c r="I27" s="45" t="s">
        <v>68</v>
      </c>
      <c r="J27" s="46"/>
      <c r="K27" s="46"/>
      <c r="L27" s="46"/>
      <c r="M27" s="46"/>
      <c r="N27" s="46"/>
      <c r="O27" s="46"/>
      <c r="P27" s="46"/>
      <c r="Q27" s="46"/>
      <c r="R27" s="46"/>
      <c r="S27" s="46"/>
      <c r="T27" s="105"/>
    </row>
    <row r="28" spans="1:20" s="4" customFormat="1" ht="24.75" customHeight="1">
      <c r="A28" s="32"/>
      <c r="B28" s="33"/>
      <c r="C28" s="45" t="s">
        <v>20</v>
      </c>
      <c r="D28" s="46"/>
      <c r="E28" s="46"/>
      <c r="F28" s="46"/>
      <c r="G28" s="46"/>
      <c r="H28" s="47"/>
      <c r="I28" s="45" t="s">
        <v>139</v>
      </c>
      <c r="J28" s="46"/>
      <c r="K28" s="46"/>
      <c r="L28" s="46"/>
      <c r="M28" s="46"/>
      <c r="N28" s="46"/>
      <c r="O28" s="46"/>
      <c r="P28" s="46"/>
      <c r="Q28" s="46"/>
      <c r="R28" s="46"/>
      <c r="S28" s="46"/>
      <c r="T28" s="105"/>
    </row>
    <row r="29" spans="1:20" ht="16.5" customHeight="1">
      <c r="A29" s="4"/>
      <c r="B29" s="4"/>
      <c r="C29" s="4"/>
      <c r="D29" s="4"/>
      <c r="E29" s="4"/>
      <c r="F29" s="4"/>
      <c r="G29" s="4"/>
      <c r="H29" s="4"/>
      <c r="I29" s="4"/>
      <c r="J29" s="4"/>
      <c r="K29" s="4"/>
      <c r="L29" s="4"/>
      <c r="M29" s="4"/>
      <c r="N29" s="4"/>
      <c r="O29" s="4"/>
      <c r="P29" s="4"/>
      <c r="Q29" s="4"/>
      <c r="R29" s="4"/>
      <c r="S29" s="4"/>
      <c r="T29" s="4"/>
    </row>
    <row r="31" spans="1:20" ht="12.75" customHeight="1">
      <c r="A31" s="51" t="s">
        <v>0</v>
      </c>
      <c r="B31" s="51"/>
      <c r="C31" s="52" t="s">
        <v>1</v>
      </c>
      <c r="D31" s="52"/>
      <c r="E31" s="52"/>
      <c r="F31" s="52"/>
      <c r="G31" s="52"/>
      <c r="H31" s="52"/>
      <c r="I31" s="52"/>
      <c r="J31" s="52"/>
      <c r="K31" s="52"/>
      <c r="L31" s="52"/>
      <c r="M31" s="52"/>
      <c r="N31" s="52"/>
      <c r="O31" s="52"/>
      <c r="P31" s="52"/>
      <c r="Q31" s="52"/>
      <c r="R31" s="52"/>
      <c r="S31" s="52"/>
      <c r="T31" s="52"/>
    </row>
    <row r="32" spans="1:20">
      <c r="C32" s="52"/>
      <c r="D32" s="52"/>
      <c r="E32" s="52"/>
      <c r="F32" s="52"/>
      <c r="G32" s="52"/>
      <c r="H32" s="52"/>
      <c r="I32" s="52"/>
      <c r="J32" s="52"/>
      <c r="K32" s="52"/>
      <c r="L32" s="52"/>
      <c r="M32" s="52"/>
      <c r="N32" s="52"/>
      <c r="O32" s="52"/>
      <c r="P32" s="52"/>
      <c r="Q32" s="52"/>
      <c r="R32" s="52"/>
      <c r="S32" s="52"/>
      <c r="T32" s="52"/>
    </row>
    <row r="33" spans="3:20">
      <c r="C33" s="52"/>
      <c r="D33" s="52"/>
      <c r="E33" s="52"/>
      <c r="F33" s="52"/>
      <c r="G33" s="52"/>
      <c r="H33" s="52"/>
      <c r="I33" s="52"/>
      <c r="J33" s="52"/>
      <c r="K33" s="52"/>
      <c r="L33" s="52"/>
      <c r="M33" s="52"/>
      <c r="N33" s="52"/>
      <c r="O33" s="52"/>
      <c r="P33" s="52"/>
      <c r="Q33" s="52"/>
      <c r="R33" s="52"/>
      <c r="S33" s="52"/>
      <c r="T33" s="52"/>
    </row>
    <row r="34" spans="3:20" ht="47.25" customHeight="1">
      <c r="C34" s="52"/>
      <c r="D34" s="52"/>
      <c r="E34" s="52"/>
      <c r="F34" s="52"/>
      <c r="G34" s="52"/>
      <c r="H34" s="52"/>
      <c r="I34" s="52"/>
      <c r="J34" s="52"/>
      <c r="K34" s="52"/>
      <c r="L34" s="52"/>
      <c r="M34" s="52"/>
      <c r="N34" s="52"/>
      <c r="O34" s="52"/>
      <c r="P34" s="52"/>
      <c r="Q34" s="52"/>
      <c r="R34" s="52"/>
      <c r="S34" s="52"/>
      <c r="T34" s="52"/>
    </row>
  </sheetData>
  <mergeCells count="7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4:B14"/>
    <mergeCell ref="C14:H14"/>
    <mergeCell ref="I14:T14"/>
    <mergeCell ref="A15:B15"/>
    <mergeCell ref="C15:H15"/>
    <mergeCell ref="I15:T15"/>
    <mergeCell ref="A16:B16"/>
    <mergeCell ref="C16:H16"/>
    <mergeCell ref="I16:T16"/>
    <mergeCell ref="A17:B17"/>
    <mergeCell ref="C17:H17"/>
    <mergeCell ref="I17:T17"/>
    <mergeCell ref="A20:B20"/>
    <mergeCell ref="C20:H20"/>
    <mergeCell ref="I20:T20"/>
    <mergeCell ref="A18:B18"/>
    <mergeCell ref="C18:H18"/>
    <mergeCell ref="I18:T18"/>
    <mergeCell ref="A19:B19"/>
    <mergeCell ref="C19:H19"/>
    <mergeCell ref="I19:T19"/>
    <mergeCell ref="A21:B21"/>
    <mergeCell ref="C21:H21"/>
    <mergeCell ref="I21:T21"/>
    <mergeCell ref="A22:B22"/>
    <mergeCell ref="C22:H22"/>
    <mergeCell ref="I22:T22"/>
    <mergeCell ref="C26:H26"/>
    <mergeCell ref="I26:T26"/>
    <mergeCell ref="A23:B23"/>
    <mergeCell ref="C23:H23"/>
    <mergeCell ref="I23:T23"/>
    <mergeCell ref="A24:B24"/>
    <mergeCell ref="C24:H24"/>
    <mergeCell ref="I24:T24"/>
    <mergeCell ref="A25:B25"/>
    <mergeCell ref="C25:H25"/>
    <mergeCell ref="I25:T25"/>
    <mergeCell ref="A26:B26"/>
    <mergeCell ref="A11:B11"/>
    <mergeCell ref="C11:H11"/>
    <mergeCell ref="I11:T11"/>
    <mergeCell ref="A13:B13"/>
    <mergeCell ref="C13:H13"/>
    <mergeCell ref="A12:B12"/>
    <mergeCell ref="C12:H12"/>
    <mergeCell ref="I12:T12"/>
    <mergeCell ref="I13:T13"/>
    <mergeCell ref="A31:B31"/>
    <mergeCell ref="C31:T34"/>
    <mergeCell ref="A27:B27"/>
    <mergeCell ref="C27:H27"/>
    <mergeCell ref="I27:T27"/>
    <mergeCell ref="A28:B28"/>
    <mergeCell ref="C28:H28"/>
    <mergeCell ref="I28:T2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3"/>
  <sheetViews>
    <sheetView zoomScaleNormal="100" workbookViewId="0">
      <selection activeCell="I8" sqref="I8:T8"/>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112</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94</v>
      </c>
      <c r="D7" s="46"/>
      <c r="E7" s="46"/>
      <c r="F7" s="46"/>
      <c r="G7" s="46"/>
      <c r="H7" s="47"/>
      <c r="I7" s="45" t="s">
        <v>96</v>
      </c>
      <c r="J7" s="46"/>
      <c r="K7" s="46"/>
      <c r="L7" s="46"/>
      <c r="M7" s="46"/>
      <c r="N7" s="46"/>
      <c r="O7" s="46"/>
      <c r="P7" s="46"/>
      <c r="Q7" s="46"/>
      <c r="R7" s="46"/>
      <c r="S7" s="46"/>
      <c r="T7" s="105"/>
    </row>
    <row r="8" spans="1:20" s="4" customFormat="1" ht="24.75" customHeight="1">
      <c r="A8" s="32"/>
      <c r="B8" s="33"/>
      <c r="C8" s="45" t="s">
        <v>95</v>
      </c>
      <c r="D8" s="46"/>
      <c r="E8" s="46"/>
      <c r="F8" s="46"/>
      <c r="G8" s="46"/>
      <c r="H8" s="47"/>
      <c r="I8" s="93" t="s">
        <v>133</v>
      </c>
      <c r="J8" s="94"/>
      <c r="K8" s="94"/>
      <c r="L8" s="94"/>
      <c r="M8" s="94"/>
      <c r="N8" s="94"/>
      <c r="O8" s="94"/>
      <c r="P8" s="94"/>
      <c r="Q8" s="94"/>
      <c r="R8" s="94"/>
      <c r="S8" s="94"/>
      <c r="T8" s="106"/>
    </row>
    <row r="9" spans="1:20" s="4" customFormat="1" ht="24.75" customHeight="1">
      <c r="A9" s="32"/>
      <c r="B9" s="33"/>
      <c r="C9" s="34" t="s">
        <v>20</v>
      </c>
      <c r="D9" s="35"/>
      <c r="E9" s="35"/>
      <c r="F9" s="35"/>
      <c r="G9" s="35"/>
      <c r="H9" s="36"/>
      <c r="I9" s="45" t="s">
        <v>139</v>
      </c>
      <c r="J9" s="46"/>
      <c r="K9" s="46"/>
      <c r="L9" s="46"/>
      <c r="M9" s="46"/>
      <c r="N9" s="46"/>
      <c r="O9" s="46"/>
      <c r="P9" s="46"/>
      <c r="Q9" s="46"/>
      <c r="R9" s="46"/>
      <c r="S9" s="46"/>
      <c r="T9" s="105"/>
    </row>
    <row r="10" spans="1:20" s="4" customFormat="1" ht="24.75" customHeight="1">
      <c r="A10" s="32"/>
      <c r="B10" s="33"/>
      <c r="C10" s="45"/>
      <c r="D10" s="46"/>
      <c r="E10" s="46"/>
      <c r="F10" s="46"/>
      <c r="G10" s="46"/>
      <c r="H10" s="47"/>
      <c r="I10" s="45"/>
      <c r="J10" s="46"/>
      <c r="K10" s="46"/>
      <c r="L10" s="46"/>
      <c r="M10" s="46"/>
      <c r="N10" s="46"/>
      <c r="O10" s="46"/>
      <c r="P10" s="46"/>
      <c r="Q10" s="46"/>
      <c r="R10" s="46"/>
      <c r="S10" s="46"/>
      <c r="T10" s="105"/>
    </row>
    <row r="11" spans="1:20" s="4" customFormat="1" ht="24.75" customHeight="1">
      <c r="A11" s="32"/>
      <c r="B11" s="33"/>
      <c r="C11" s="34"/>
      <c r="D11" s="35"/>
      <c r="E11" s="35"/>
      <c r="F11" s="35"/>
      <c r="G11" s="35"/>
      <c r="H11" s="36"/>
      <c r="I11" s="45"/>
      <c r="J11" s="46"/>
      <c r="K11" s="46"/>
      <c r="L11" s="46"/>
      <c r="M11" s="46"/>
      <c r="N11" s="46"/>
      <c r="O11" s="46"/>
      <c r="P11" s="46"/>
      <c r="Q11" s="46"/>
      <c r="R11" s="46"/>
      <c r="S11" s="46"/>
      <c r="T11" s="105"/>
    </row>
    <row r="12" spans="1:20" s="4" customFormat="1" ht="24.75" customHeight="1">
      <c r="A12" s="32"/>
      <c r="B12" s="33"/>
      <c r="C12" s="34"/>
      <c r="D12" s="35"/>
      <c r="E12" s="35"/>
      <c r="F12" s="35"/>
      <c r="G12" s="35"/>
      <c r="H12" s="36"/>
      <c r="I12" s="34"/>
      <c r="J12" s="35"/>
      <c r="K12" s="35"/>
      <c r="L12" s="35"/>
      <c r="M12" s="35"/>
      <c r="N12" s="35"/>
      <c r="O12" s="35"/>
      <c r="P12" s="35"/>
      <c r="Q12" s="35"/>
      <c r="R12" s="35"/>
      <c r="S12" s="35"/>
      <c r="T12" s="37"/>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thickBot="1">
      <c r="A17" s="38"/>
      <c r="B17" s="39"/>
      <c r="C17" s="40"/>
      <c r="D17" s="41"/>
      <c r="E17" s="41"/>
      <c r="F17" s="41"/>
      <c r="G17" s="41"/>
      <c r="H17" s="42"/>
      <c r="I17" s="40"/>
      <c r="J17" s="41"/>
      <c r="K17" s="41"/>
      <c r="L17" s="41"/>
      <c r="M17" s="41"/>
      <c r="N17" s="41"/>
      <c r="O17" s="41"/>
      <c r="P17" s="41"/>
      <c r="Q17" s="41"/>
      <c r="R17" s="41"/>
      <c r="S17" s="41"/>
      <c r="T17" s="44"/>
    </row>
    <row r="18" spans="1:20" ht="16.5" customHeight="1">
      <c r="A18" s="4"/>
      <c r="B18" s="4"/>
      <c r="C18" s="4"/>
      <c r="D18" s="4"/>
      <c r="E18" s="4"/>
      <c r="F18" s="4"/>
      <c r="G18" s="4"/>
      <c r="H18" s="4"/>
      <c r="I18" s="4"/>
      <c r="J18" s="4"/>
      <c r="K18" s="4"/>
      <c r="L18" s="4"/>
      <c r="M18" s="4"/>
      <c r="N18" s="4"/>
      <c r="O18" s="4"/>
      <c r="P18" s="4"/>
      <c r="Q18" s="4"/>
      <c r="R18" s="4"/>
      <c r="S18" s="4"/>
      <c r="T18" s="4"/>
    </row>
    <row r="20" spans="1:20" ht="12.75" customHeight="1">
      <c r="A20" s="51" t="s">
        <v>0</v>
      </c>
      <c r="B20" s="51"/>
      <c r="C20" s="52" t="s">
        <v>1</v>
      </c>
      <c r="D20" s="52"/>
      <c r="E20" s="52"/>
      <c r="F20" s="52"/>
      <c r="G20" s="52"/>
      <c r="H20" s="52"/>
      <c r="I20" s="52"/>
      <c r="J20" s="52"/>
      <c r="K20" s="52"/>
      <c r="L20" s="52"/>
      <c r="M20" s="52"/>
      <c r="N20" s="52"/>
      <c r="O20" s="52"/>
      <c r="P20" s="52"/>
      <c r="Q20" s="52"/>
      <c r="R20" s="52"/>
      <c r="S20" s="52"/>
      <c r="T20" s="52"/>
    </row>
    <row r="21" spans="1:20">
      <c r="C21" s="52"/>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ht="47.25" customHeight="1">
      <c r="C23" s="52"/>
      <c r="D23" s="52"/>
      <c r="E23" s="52"/>
      <c r="F23" s="52"/>
      <c r="G23" s="52"/>
      <c r="H23" s="52"/>
      <c r="I23" s="52"/>
      <c r="J23" s="52"/>
      <c r="K23" s="52"/>
      <c r="L23" s="52"/>
      <c r="M23" s="52"/>
      <c r="N23" s="52"/>
      <c r="O23" s="52"/>
      <c r="P23" s="52"/>
      <c r="Q23" s="52"/>
      <c r="R23" s="52"/>
      <c r="S23" s="52"/>
      <c r="T23" s="52"/>
    </row>
  </sheetData>
  <mergeCells count="42">
    <mergeCell ref="A7:B7"/>
    <mergeCell ref="C7:H7"/>
    <mergeCell ref="I7:T7"/>
    <mergeCell ref="A1:T1"/>
    <mergeCell ref="A2:T2"/>
    <mergeCell ref="K3:S3"/>
    <mergeCell ref="K4:S4"/>
    <mergeCell ref="A6:B6"/>
    <mergeCell ref="C6:H6"/>
    <mergeCell ref="I6:T6"/>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20:B20"/>
    <mergeCell ref="C20:T23"/>
    <mergeCell ref="A16:B16"/>
    <mergeCell ref="C16:H16"/>
    <mergeCell ref="I16:T16"/>
    <mergeCell ref="A17:B17"/>
    <mergeCell ref="C17:H17"/>
    <mergeCell ref="I17:T17"/>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3"/>
  <sheetViews>
    <sheetView view="pageBreakPreview" zoomScaleNormal="100" zoomScaleSheetLayoutView="100" workbookViewId="0">
      <selection activeCell="I9" sqref="I9:T9"/>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18</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8.5" customHeight="1">
      <c r="A7" s="6"/>
      <c r="B7" s="7"/>
      <c r="C7" s="45" t="s">
        <v>19</v>
      </c>
      <c r="D7" s="46"/>
      <c r="E7" s="46"/>
      <c r="F7" s="46"/>
      <c r="G7" s="46"/>
      <c r="H7" s="47"/>
      <c r="I7" s="45" t="s">
        <v>197</v>
      </c>
      <c r="J7" s="46"/>
      <c r="K7" s="46"/>
      <c r="L7" s="46"/>
      <c r="M7" s="46"/>
      <c r="N7" s="46"/>
      <c r="O7" s="46"/>
      <c r="P7" s="46"/>
      <c r="Q7" s="46"/>
      <c r="R7" s="46"/>
      <c r="S7" s="46"/>
      <c r="T7" s="105"/>
    </row>
    <row r="8" spans="1:20" s="4" customFormat="1" ht="27.75" customHeight="1">
      <c r="A8" s="32"/>
      <c r="B8" s="33"/>
      <c r="C8" s="45" t="s">
        <v>23</v>
      </c>
      <c r="D8" s="46"/>
      <c r="E8" s="46"/>
      <c r="F8" s="46"/>
      <c r="G8" s="46"/>
      <c r="H8" s="47"/>
      <c r="I8" s="45" t="s">
        <v>24</v>
      </c>
      <c r="J8" s="46"/>
      <c r="K8" s="46"/>
      <c r="L8" s="46"/>
      <c r="M8" s="46"/>
      <c r="N8" s="46"/>
      <c r="O8" s="46"/>
      <c r="P8" s="46"/>
      <c r="Q8" s="46"/>
      <c r="R8" s="46"/>
      <c r="S8" s="46"/>
      <c r="T8" s="105"/>
    </row>
    <row r="9" spans="1:20" s="4" customFormat="1" ht="24.75" customHeight="1">
      <c r="A9" s="32"/>
      <c r="B9" s="33"/>
      <c r="C9" s="34" t="s">
        <v>20</v>
      </c>
      <c r="D9" s="35"/>
      <c r="E9" s="35"/>
      <c r="F9" s="35"/>
      <c r="G9" s="35"/>
      <c r="H9" s="36"/>
      <c r="I9" s="45" t="s">
        <v>139</v>
      </c>
      <c r="J9" s="46"/>
      <c r="K9" s="46"/>
      <c r="L9" s="46"/>
      <c r="M9" s="46"/>
      <c r="N9" s="46"/>
      <c r="O9" s="46"/>
      <c r="P9" s="46"/>
      <c r="Q9" s="46"/>
      <c r="R9" s="46"/>
      <c r="S9" s="46"/>
      <c r="T9" s="105"/>
    </row>
    <row r="10" spans="1:20" s="4" customFormat="1" ht="24.75" customHeight="1">
      <c r="A10" s="32"/>
      <c r="B10" s="33"/>
      <c r="C10" s="45"/>
      <c r="D10" s="46"/>
      <c r="E10" s="46"/>
      <c r="F10" s="46"/>
      <c r="G10" s="46"/>
      <c r="H10" s="47"/>
      <c r="I10" s="45"/>
      <c r="J10" s="46"/>
      <c r="K10" s="46"/>
      <c r="L10" s="46"/>
      <c r="M10" s="46"/>
      <c r="N10" s="46"/>
      <c r="O10" s="46"/>
      <c r="P10" s="46"/>
      <c r="Q10" s="46"/>
      <c r="R10" s="46"/>
      <c r="S10" s="46"/>
      <c r="T10" s="105"/>
    </row>
    <row r="11" spans="1:20" s="4" customFormat="1" ht="24.75" customHeight="1">
      <c r="A11" s="32"/>
      <c r="B11" s="33"/>
      <c r="C11" s="34"/>
      <c r="D11" s="35"/>
      <c r="E11" s="35"/>
      <c r="F11" s="35"/>
      <c r="G11" s="35"/>
      <c r="H11" s="36"/>
      <c r="I11" s="45"/>
      <c r="J11" s="46"/>
      <c r="K11" s="46"/>
      <c r="L11" s="46"/>
      <c r="M11" s="46"/>
      <c r="N11" s="46"/>
      <c r="O11" s="46"/>
      <c r="P11" s="46"/>
      <c r="Q11" s="46"/>
      <c r="R11" s="46"/>
      <c r="S11" s="46"/>
      <c r="T11" s="105"/>
    </row>
    <row r="12" spans="1:20" s="4" customFormat="1" ht="24.75" customHeight="1">
      <c r="A12" s="32"/>
      <c r="B12" s="33"/>
      <c r="C12" s="34"/>
      <c r="D12" s="35"/>
      <c r="E12" s="35"/>
      <c r="F12" s="35"/>
      <c r="G12" s="35"/>
      <c r="H12" s="36"/>
      <c r="I12" s="34"/>
      <c r="J12" s="35"/>
      <c r="K12" s="35"/>
      <c r="L12" s="35"/>
      <c r="M12" s="35"/>
      <c r="N12" s="35"/>
      <c r="O12" s="35"/>
      <c r="P12" s="35"/>
      <c r="Q12" s="35"/>
      <c r="R12" s="35"/>
      <c r="S12" s="35"/>
      <c r="T12" s="37"/>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thickBot="1">
      <c r="A17" s="38"/>
      <c r="B17" s="39"/>
      <c r="C17" s="40"/>
      <c r="D17" s="41"/>
      <c r="E17" s="41"/>
      <c r="F17" s="41"/>
      <c r="G17" s="41"/>
      <c r="H17" s="42"/>
      <c r="I17" s="40"/>
      <c r="J17" s="41"/>
      <c r="K17" s="41"/>
      <c r="L17" s="41"/>
      <c r="M17" s="41"/>
      <c r="N17" s="41"/>
      <c r="O17" s="41"/>
      <c r="P17" s="41"/>
      <c r="Q17" s="41"/>
      <c r="R17" s="41"/>
      <c r="S17" s="41"/>
      <c r="T17" s="44"/>
    </row>
    <row r="18" spans="1:20" ht="16.5" customHeight="1">
      <c r="A18" s="4"/>
      <c r="B18" s="4"/>
      <c r="C18" s="4"/>
      <c r="D18" s="4"/>
      <c r="E18" s="4"/>
      <c r="F18" s="4"/>
      <c r="G18" s="4"/>
      <c r="H18" s="4"/>
      <c r="I18" s="4"/>
      <c r="J18" s="4"/>
      <c r="K18" s="4"/>
      <c r="L18" s="4"/>
      <c r="M18" s="4"/>
      <c r="N18" s="4"/>
      <c r="O18" s="4"/>
      <c r="P18" s="4"/>
      <c r="Q18" s="4"/>
      <c r="R18" s="4"/>
      <c r="S18" s="4"/>
      <c r="T18" s="4"/>
    </row>
    <row r="20" spans="1:20" ht="12.75" customHeight="1">
      <c r="A20" s="51" t="s">
        <v>0</v>
      </c>
      <c r="B20" s="51"/>
      <c r="C20" s="52" t="s">
        <v>1</v>
      </c>
      <c r="D20" s="52"/>
      <c r="E20" s="52"/>
      <c r="F20" s="52"/>
      <c r="G20" s="52"/>
      <c r="H20" s="52"/>
      <c r="I20" s="52"/>
      <c r="J20" s="52"/>
      <c r="K20" s="52"/>
      <c r="L20" s="52"/>
      <c r="M20" s="52"/>
      <c r="N20" s="52"/>
      <c r="O20" s="52"/>
      <c r="P20" s="52"/>
      <c r="Q20" s="52"/>
      <c r="R20" s="52"/>
      <c r="S20" s="52"/>
      <c r="T20" s="52"/>
    </row>
    <row r="21" spans="1:20">
      <c r="C21" s="52"/>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ht="47.25" customHeight="1">
      <c r="C23" s="52"/>
      <c r="D23" s="52"/>
      <c r="E23" s="52"/>
      <c r="F23" s="52"/>
      <c r="G23" s="52"/>
      <c r="H23" s="52"/>
      <c r="I23" s="52"/>
      <c r="J23" s="52"/>
      <c r="K23" s="52"/>
      <c r="L23" s="52"/>
      <c r="M23" s="52"/>
      <c r="N23" s="52"/>
      <c r="O23" s="52"/>
      <c r="P23" s="52"/>
      <c r="Q23" s="52"/>
      <c r="R23" s="52"/>
      <c r="S23" s="52"/>
      <c r="T23" s="52"/>
    </row>
  </sheetData>
  <mergeCells count="41">
    <mergeCell ref="A15:B15"/>
    <mergeCell ref="C15:H15"/>
    <mergeCell ref="I15:T15"/>
    <mergeCell ref="A20:B20"/>
    <mergeCell ref="C20:T23"/>
    <mergeCell ref="A16:B16"/>
    <mergeCell ref="C16:H16"/>
    <mergeCell ref="I16:T16"/>
    <mergeCell ref="A17:B17"/>
    <mergeCell ref="C17:H17"/>
    <mergeCell ref="I17:T17"/>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8:B8"/>
    <mergeCell ref="C8:H8"/>
    <mergeCell ref="I8:T8"/>
    <mergeCell ref="C7:H7"/>
    <mergeCell ref="I7:T7"/>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3"/>
  <sheetViews>
    <sheetView view="pageBreakPreview" zoomScale="110" zoomScaleNormal="100" zoomScaleSheetLayoutView="110" workbookViewId="0">
      <selection activeCell="I7" sqref="I7:T7"/>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25</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34" t="s">
        <v>20</v>
      </c>
      <c r="D7" s="35"/>
      <c r="E7" s="35"/>
      <c r="F7" s="35"/>
      <c r="G7" s="35"/>
      <c r="H7" s="36"/>
      <c r="I7" s="45" t="s">
        <v>139</v>
      </c>
      <c r="J7" s="46"/>
      <c r="K7" s="46"/>
      <c r="L7" s="46"/>
      <c r="M7" s="46"/>
      <c r="N7" s="46"/>
      <c r="O7" s="46"/>
      <c r="P7" s="46"/>
      <c r="Q7" s="46"/>
      <c r="R7" s="46"/>
      <c r="S7" s="46"/>
      <c r="T7" s="105"/>
    </row>
    <row r="8" spans="1:20" s="4" customFormat="1" ht="24.75" customHeight="1">
      <c r="A8" s="32"/>
      <c r="B8" s="33"/>
      <c r="C8" s="45"/>
      <c r="D8" s="46"/>
      <c r="E8" s="46"/>
      <c r="F8" s="46"/>
      <c r="G8" s="46"/>
      <c r="H8" s="47"/>
      <c r="I8" s="45"/>
      <c r="J8" s="46"/>
      <c r="K8" s="46"/>
      <c r="L8" s="46"/>
      <c r="M8" s="46"/>
      <c r="N8" s="46"/>
      <c r="O8" s="46"/>
      <c r="P8" s="46"/>
      <c r="Q8" s="46"/>
      <c r="R8" s="46"/>
      <c r="S8" s="46"/>
      <c r="T8" s="105"/>
    </row>
    <row r="9" spans="1:20" s="4" customFormat="1" ht="24.75" customHeight="1">
      <c r="A9" s="32"/>
      <c r="B9" s="33"/>
      <c r="C9" s="45"/>
      <c r="D9" s="46"/>
      <c r="E9" s="46"/>
      <c r="F9" s="46"/>
      <c r="G9" s="46"/>
      <c r="H9" s="47"/>
      <c r="I9" s="45"/>
      <c r="J9" s="46"/>
      <c r="K9" s="46"/>
      <c r="L9" s="46"/>
      <c r="M9" s="46"/>
      <c r="N9" s="46"/>
      <c r="O9" s="46"/>
      <c r="P9" s="46"/>
      <c r="Q9" s="46"/>
      <c r="R9" s="46"/>
      <c r="S9" s="46"/>
      <c r="T9" s="105"/>
    </row>
    <row r="10" spans="1:20" s="4" customFormat="1" ht="24.75" customHeight="1">
      <c r="A10" s="32"/>
      <c r="B10" s="33"/>
      <c r="C10" s="45"/>
      <c r="D10" s="46"/>
      <c r="E10" s="46"/>
      <c r="F10" s="46"/>
      <c r="G10" s="46"/>
      <c r="H10" s="47"/>
      <c r="I10" s="45"/>
      <c r="J10" s="46"/>
      <c r="K10" s="46"/>
      <c r="L10" s="46"/>
      <c r="M10" s="46"/>
      <c r="N10" s="46"/>
      <c r="O10" s="46"/>
      <c r="P10" s="46"/>
      <c r="Q10" s="46"/>
      <c r="R10" s="46"/>
      <c r="S10" s="46"/>
      <c r="T10" s="105"/>
    </row>
    <row r="11" spans="1:20" s="4" customFormat="1" ht="24.75" customHeight="1">
      <c r="A11" s="32"/>
      <c r="B11" s="33"/>
      <c r="C11" s="34"/>
      <c r="D11" s="35"/>
      <c r="E11" s="35"/>
      <c r="F11" s="35"/>
      <c r="G11" s="35"/>
      <c r="H11" s="36"/>
      <c r="I11" s="45"/>
      <c r="J11" s="46"/>
      <c r="K11" s="46"/>
      <c r="L11" s="46"/>
      <c r="M11" s="46"/>
      <c r="N11" s="46"/>
      <c r="O11" s="46"/>
      <c r="P11" s="46"/>
      <c r="Q11" s="46"/>
      <c r="R11" s="46"/>
      <c r="S11" s="46"/>
      <c r="T11" s="105"/>
    </row>
    <row r="12" spans="1:20" s="4" customFormat="1" ht="24.75" customHeight="1">
      <c r="A12" s="32"/>
      <c r="B12" s="33"/>
      <c r="C12" s="34"/>
      <c r="D12" s="35"/>
      <c r="E12" s="35"/>
      <c r="F12" s="35"/>
      <c r="G12" s="35"/>
      <c r="H12" s="36"/>
      <c r="I12" s="34"/>
      <c r="J12" s="35"/>
      <c r="K12" s="35"/>
      <c r="L12" s="35"/>
      <c r="M12" s="35"/>
      <c r="N12" s="35"/>
      <c r="O12" s="35"/>
      <c r="P12" s="35"/>
      <c r="Q12" s="35"/>
      <c r="R12" s="35"/>
      <c r="S12" s="35"/>
      <c r="T12" s="37"/>
    </row>
    <row r="13" spans="1:20" s="4" customFormat="1" ht="24.75" customHeight="1">
      <c r="A13" s="32"/>
      <c r="B13" s="33"/>
      <c r="C13" s="34"/>
      <c r="D13" s="35"/>
      <c r="E13" s="35"/>
      <c r="F13" s="35"/>
      <c r="G13" s="35"/>
      <c r="H13" s="36"/>
      <c r="I13" s="34"/>
      <c r="J13" s="35"/>
      <c r="K13" s="35"/>
      <c r="L13" s="35"/>
      <c r="M13" s="35"/>
      <c r="N13" s="35"/>
      <c r="O13" s="35"/>
      <c r="P13" s="35"/>
      <c r="Q13" s="35"/>
      <c r="R13" s="35"/>
      <c r="S13" s="35"/>
      <c r="T13" s="37"/>
    </row>
    <row r="14" spans="1:20" s="4" customFormat="1" ht="24.75" customHeight="1">
      <c r="A14" s="32"/>
      <c r="B14" s="33"/>
      <c r="C14" s="34"/>
      <c r="D14" s="35"/>
      <c r="E14" s="35"/>
      <c r="F14" s="35"/>
      <c r="G14" s="35"/>
      <c r="H14" s="36"/>
      <c r="I14" s="34"/>
      <c r="J14" s="35"/>
      <c r="K14" s="35"/>
      <c r="L14" s="35"/>
      <c r="M14" s="35"/>
      <c r="N14" s="35"/>
      <c r="O14" s="35"/>
      <c r="P14" s="35"/>
      <c r="Q14" s="35"/>
      <c r="R14" s="35"/>
      <c r="S14" s="35"/>
      <c r="T14" s="37"/>
    </row>
    <row r="15" spans="1:20" s="4" customFormat="1" ht="24.75" customHeight="1">
      <c r="A15" s="32"/>
      <c r="B15" s="33"/>
      <c r="C15" s="34"/>
      <c r="D15" s="35"/>
      <c r="E15" s="35"/>
      <c r="F15" s="35"/>
      <c r="G15" s="35"/>
      <c r="H15" s="36"/>
      <c r="I15" s="34"/>
      <c r="J15" s="35"/>
      <c r="K15" s="35"/>
      <c r="L15" s="35"/>
      <c r="M15" s="35"/>
      <c r="N15" s="35"/>
      <c r="O15" s="35"/>
      <c r="P15" s="35"/>
      <c r="Q15" s="35"/>
      <c r="R15" s="35"/>
      <c r="S15" s="35"/>
      <c r="T15" s="37"/>
    </row>
    <row r="16" spans="1:20" s="4" customFormat="1" ht="24.75" customHeight="1">
      <c r="A16" s="32"/>
      <c r="B16" s="33"/>
      <c r="C16" s="34"/>
      <c r="D16" s="35"/>
      <c r="E16" s="35"/>
      <c r="F16" s="35"/>
      <c r="G16" s="35"/>
      <c r="H16" s="36"/>
      <c r="I16" s="34"/>
      <c r="J16" s="35"/>
      <c r="K16" s="35"/>
      <c r="L16" s="35"/>
      <c r="M16" s="35"/>
      <c r="N16" s="35"/>
      <c r="O16" s="35"/>
      <c r="P16" s="35"/>
      <c r="Q16" s="35"/>
      <c r="R16" s="35"/>
      <c r="S16" s="35"/>
      <c r="T16" s="37"/>
    </row>
    <row r="17" spans="1:20" s="4" customFormat="1" ht="24.75" customHeight="1" thickBot="1">
      <c r="A17" s="38"/>
      <c r="B17" s="39"/>
      <c r="C17" s="40"/>
      <c r="D17" s="41"/>
      <c r="E17" s="41"/>
      <c r="F17" s="41"/>
      <c r="G17" s="41"/>
      <c r="H17" s="42"/>
      <c r="I17" s="40"/>
      <c r="J17" s="41"/>
      <c r="K17" s="41"/>
      <c r="L17" s="41"/>
      <c r="M17" s="41"/>
      <c r="N17" s="41"/>
      <c r="O17" s="41"/>
      <c r="P17" s="41"/>
      <c r="Q17" s="41"/>
      <c r="R17" s="41"/>
      <c r="S17" s="41"/>
      <c r="T17" s="44"/>
    </row>
    <row r="18" spans="1:20" ht="16.5" customHeight="1">
      <c r="A18" s="4"/>
      <c r="B18" s="4"/>
      <c r="C18" s="4"/>
      <c r="D18" s="4"/>
      <c r="E18" s="4"/>
      <c r="F18" s="4"/>
      <c r="G18" s="4"/>
      <c r="H18" s="4"/>
      <c r="I18" s="4"/>
      <c r="J18" s="4"/>
      <c r="K18" s="4"/>
      <c r="L18" s="4"/>
      <c r="M18" s="4"/>
      <c r="N18" s="4"/>
      <c r="O18" s="4"/>
      <c r="P18" s="4"/>
      <c r="Q18" s="4"/>
      <c r="R18" s="4"/>
      <c r="S18" s="4"/>
      <c r="T18" s="4"/>
    </row>
    <row r="20" spans="1:20" ht="12.75" customHeight="1">
      <c r="A20" s="51" t="s">
        <v>0</v>
      </c>
      <c r="B20" s="51"/>
      <c r="C20" s="52" t="s">
        <v>1</v>
      </c>
      <c r="D20" s="52"/>
      <c r="E20" s="52"/>
      <c r="F20" s="52"/>
      <c r="G20" s="52"/>
      <c r="H20" s="52"/>
      <c r="I20" s="52"/>
      <c r="J20" s="52"/>
      <c r="K20" s="52"/>
      <c r="L20" s="52"/>
      <c r="M20" s="52"/>
      <c r="N20" s="52"/>
      <c r="O20" s="52"/>
      <c r="P20" s="52"/>
      <c r="Q20" s="52"/>
      <c r="R20" s="52"/>
      <c r="S20" s="52"/>
      <c r="T20" s="52"/>
    </row>
    <row r="21" spans="1:20">
      <c r="C21" s="52"/>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ht="47.25" customHeight="1">
      <c r="C23" s="52"/>
      <c r="D23" s="52"/>
      <c r="E23" s="52"/>
      <c r="F23" s="52"/>
      <c r="G23" s="52"/>
      <c r="H23" s="52"/>
      <c r="I23" s="52"/>
      <c r="J23" s="52"/>
      <c r="K23" s="52"/>
      <c r="L23" s="52"/>
      <c r="M23" s="52"/>
      <c r="N23" s="52"/>
      <c r="O23" s="52"/>
      <c r="P23" s="52"/>
      <c r="Q23" s="52"/>
      <c r="R23" s="52"/>
      <c r="S23" s="52"/>
      <c r="T23" s="52"/>
    </row>
  </sheetData>
  <mergeCells count="42">
    <mergeCell ref="A15:B15"/>
    <mergeCell ref="C15:H15"/>
    <mergeCell ref="I15:T15"/>
    <mergeCell ref="A20:B20"/>
    <mergeCell ref="C20:T23"/>
    <mergeCell ref="A16:B16"/>
    <mergeCell ref="C16:H16"/>
    <mergeCell ref="I16:T16"/>
    <mergeCell ref="A17:B17"/>
    <mergeCell ref="C17:H17"/>
    <mergeCell ref="I17:T17"/>
    <mergeCell ref="A13:B13"/>
    <mergeCell ref="C13:H13"/>
    <mergeCell ref="I13:T13"/>
    <mergeCell ref="A14:B14"/>
    <mergeCell ref="C14:H14"/>
    <mergeCell ref="I14:T14"/>
    <mergeCell ref="A11:B11"/>
    <mergeCell ref="C11:H11"/>
    <mergeCell ref="I11:T11"/>
    <mergeCell ref="A12:B12"/>
    <mergeCell ref="C12:H12"/>
    <mergeCell ref="I12:T12"/>
    <mergeCell ref="A10:B10"/>
    <mergeCell ref="C10:H10"/>
    <mergeCell ref="I10:T10"/>
    <mergeCell ref="A7:B7"/>
    <mergeCell ref="C7:H7"/>
    <mergeCell ref="I7:T7"/>
    <mergeCell ref="A9:B9"/>
    <mergeCell ref="C9:H9"/>
    <mergeCell ref="I9:T9"/>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25"/>
  <sheetViews>
    <sheetView view="pageBreakPreview" topLeftCell="A8" zoomScaleNormal="100" zoomScaleSheetLayoutView="100" workbookViewId="0">
      <selection activeCell="H20" sqref="H20"/>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141</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45" t="s">
        <v>26</v>
      </c>
      <c r="D7" s="46"/>
      <c r="E7" s="46"/>
      <c r="F7" s="46"/>
      <c r="G7" s="46"/>
      <c r="H7" s="47"/>
      <c r="I7" s="45" t="s">
        <v>131</v>
      </c>
      <c r="J7" s="46"/>
      <c r="K7" s="46"/>
      <c r="L7" s="46"/>
      <c r="M7" s="46"/>
      <c r="N7" s="46"/>
      <c r="O7" s="46"/>
      <c r="P7" s="46"/>
      <c r="Q7" s="46"/>
      <c r="R7" s="46"/>
      <c r="S7" s="46"/>
      <c r="T7" s="105"/>
    </row>
    <row r="8" spans="1:20" s="4" customFormat="1" ht="24.75" customHeight="1">
      <c r="A8" s="8"/>
      <c r="B8" s="9"/>
      <c r="C8" s="45" t="s">
        <v>165</v>
      </c>
      <c r="D8" s="46"/>
      <c r="E8" s="46"/>
      <c r="F8" s="46"/>
      <c r="G8" s="46"/>
      <c r="H8" s="47"/>
      <c r="I8" s="45" t="s">
        <v>166</v>
      </c>
      <c r="J8" s="46"/>
      <c r="K8" s="46"/>
      <c r="L8" s="46"/>
      <c r="M8" s="46"/>
      <c r="N8" s="46"/>
      <c r="O8" s="46"/>
      <c r="P8" s="46"/>
      <c r="Q8" s="46"/>
      <c r="R8" s="46"/>
      <c r="S8" s="46"/>
      <c r="T8" s="105"/>
    </row>
    <row r="9" spans="1:20" s="4" customFormat="1" ht="24.75" customHeight="1">
      <c r="A9" s="32"/>
      <c r="B9" s="33"/>
      <c r="C9" s="45" t="s">
        <v>27</v>
      </c>
      <c r="D9" s="46"/>
      <c r="E9" s="46"/>
      <c r="F9" s="46"/>
      <c r="G9" s="46"/>
      <c r="H9" s="47"/>
      <c r="I9" s="45" t="s">
        <v>30</v>
      </c>
      <c r="J9" s="46"/>
      <c r="K9" s="46"/>
      <c r="L9" s="46"/>
      <c r="M9" s="46"/>
      <c r="N9" s="46"/>
      <c r="O9" s="46"/>
      <c r="P9" s="46"/>
      <c r="Q9" s="46"/>
      <c r="R9" s="46"/>
      <c r="S9" s="46"/>
      <c r="T9" s="105"/>
    </row>
    <row r="10" spans="1:20" s="4" customFormat="1" ht="24.75" customHeight="1">
      <c r="A10" s="32"/>
      <c r="B10" s="33"/>
      <c r="C10" s="45" t="s">
        <v>28</v>
      </c>
      <c r="D10" s="46"/>
      <c r="E10" s="46"/>
      <c r="F10" s="46"/>
      <c r="G10" s="46"/>
      <c r="H10" s="47"/>
      <c r="I10" s="45" t="s">
        <v>31</v>
      </c>
      <c r="J10" s="46"/>
      <c r="K10" s="46"/>
      <c r="L10" s="46"/>
      <c r="M10" s="46"/>
      <c r="N10" s="46"/>
      <c r="O10" s="46"/>
      <c r="P10" s="46"/>
      <c r="Q10" s="46"/>
      <c r="R10" s="46"/>
      <c r="S10" s="46"/>
      <c r="T10" s="105"/>
    </row>
    <row r="11" spans="1:20" s="4" customFormat="1" ht="24.75" customHeight="1">
      <c r="A11" s="32"/>
      <c r="B11" s="33"/>
      <c r="C11" s="45" t="s">
        <v>29</v>
      </c>
      <c r="D11" s="46"/>
      <c r="E11" s="46"/>
      <c r="F11" s="46"/>
      <c r="G11" s="46"/>
      <c r="H11" s="47"/>
      <c r="I11" s="45" t="s">
        <v>31</v>
      </c>
      <c r="J11" s="46"/>
      <c r="K11" s="46"/>
      <c r="L11" s="46"/>
      <c r="M11" s="46"/>
      <c r="N11" s="46"/>
      <c r="O11" s="46"/>
      <c r="P11" s="46"/>
      <c r="Q11" s="46"/>
      <c r="R11" s="46"/>
      <c r="S11" s="46"/>
      <c r="T11" s="105"/>
    </row>
    <row r="12" spans="1:20" s="4" customFormat="1" ht="24.75" customHeight="1">
      <c r="A12" s="8"/>
      <c r="B12" s="9"/>
      <c r="C12" s="45" t="s">
        <v>160</v>
      </c>
      <c r="D12" s="46"/>
      <c r="E12" s="46"/>
      <c r="F12" s="46"/>
      <c r="G12" s="46"/>
      <c r="H12" s="47"/>
      <c r="I12" s="45" t="s">
        <v>159</v>
      </c>
      <c r="J12" s="46"/>
      <c r="K12" s="46"/>
      <c r="L12" s="46"/>
      <c r="M12" s="46"/>
      <c r="N12" s="46"/>
      <c r="O12" s="46"/>
      <c r="P12" s="46"/>
      <c r="Q12" s="46"/>
      <c r="R12" s="46"/>
      <c r="S12" s="46"/>
      <c r="T12" s="105"/>
    </row>
    <row r="13" spans="1:20" s="4" customFormat="1" ht="24.75" customHeight="1">
      <c r="A13" s="32"/>
      <c r="B13" s="33"/>
      <c r="C13" s="93" t="s">
        <v>134</v>
      </c>
      <c r="D13" s="94"/>
      <c r="E13" s="94"/>
      <c r="F13" s="94"/>
      <c r="G13" s="94"/>
      <c r="H13" s="95"/>
      <c r="I13" s="45" t="s">
        <v>142</v>
      </c>
      <c r="J13" s="46"/>
      <c r="K13" s="46"/>
      <c r="L13" s="46"/>
      <c r="M13" s="46"/>
      <c r="N13" s="46"/>
      <c r="O13" s="46"/>
      <c r="P13" s="46"/>
      <c r="Q13" s="46"/>
      <c r="R13" s="46"/>
      <c r="S13" s="46"/>
      <c r="T13" s="105"/>
    </row>
    <row r="14" spans="1:20" s="4" customFormat="1" ht="24.75" customHeight="1">
      <c r="A14" s="32"/>
      <c r="B14" s="33"/>
      <c r="C14" s="45" t="s">
        <v>35</v>
      </c>
      <c r="D14" s="46"/>
      <c r="E14" s="46"/>
      <c r="F14" s="46"/>
      <c r="G14" s="46"/>
      <c r="H14" s="47"/>
      <c r="I14" s="45" t="s">
        <v>37</v>
      </c>
      <c r="J14" s="46"/>
      <c r="K14" s="46"/>
      <c r="L14" s="46"/>
      <c r="M14" s="46"/>
      <c r="N14" s="46"/>
      <c r="O14" s="46"/>
      <c r="P14" s="46"/>
      <c r="Q14" s="46"/>
      <c r="R14" s="46"/>
      <c r="S14" s="46"/>
      <c r="T14" s="105"/>
    </row>
    <row r="15" spans="1:20" s="4" customFormat="1" ht="25.5" customHeight="1">
      <c r="A15" s="32"/>
      <c r="B15" s="33"/>
      <c r="C15" s="45" t="s">
        <v>32</v>
      </c>
      <c r="D15" s="46"/>
      <c r="E15" s="46"/>
      <c r="F15" s="46"/>
      <c r="G15" s="46"/>
      <c r="H15" s="47"/>
      <c r="I15" s="45" t="s">
        <v>38</v>
      </c>
      <c r="J15" s="46"/>
      <c r="K15" s="46"/>
      <c r="L15" s="46"/>
      <c r="M15" s="46"/>
      <c r="N15" s="46"/>
      <c r="O15" s="46"/>
      <c r="P15" s="46"/>
      <c r="Q15" s="46"/>
      <c r="R15" s="46"/>
      <c r="S15" s="46"/>
      <c r="T15" s="105"/>
    </row>
    <row r="16" spans="1:20" s="4" customFormat="1" ht="24.75" customHeight="1">
      <c r="A16" s="32"/>
      <c r="B16" s="33"/>
      <c r="C16" s="45" t="s">
        <v>34</v>
      </c>
      <c r="D16" s="46"/>
      <c r="E16" s="46"/>
      <c r="F16" s="46"/>
      <c r="G16" s="46"/>
      <c r="H16" s="47"/>
      <c r="I16" s="45" t="s">
        <v>40</v>
      </c>
      <c r="J16" s="46"/>
      <c r="K16" s="46"/>
      <c r="L16" s="46"/>
      <c r="M16" s="46"/>
      <c r="N16" s="46"/>
      <c r="O16" s="46"/>
      <c r="P16" s="46"/>
      <c r="Q16" s="46"/>
      <c r="R16" s="46"/>
      <c r="S16" s="46"/>
      <c r="T16" s="105"/>
    </row>
    <row r="17" spans="1:20" s="4" customFormat="1" ht="28.5" customHeight="1">
      <c r="A17" s="32"/>
      <c r="B17" s="33"/>
      <c r="C17" s="45" t="s">
        <v>20</v>
      </c>
      <c r="D17" s="46"/>
      <c r="E17" s="46"/>
      <c r="F17" s="46"/>
      <c r="G17" s="46"/>
      <c r="H17" s="47"/>
      <c r="I17" s="45" t="s">
        <v>139</v>
      </c>
      <c r="J17" s="46"/>
      <c r="K17" s="46"/>
      <c r="L17" s="46"/>
      <c r="M17" s="46"/>
      <c r="N17" s="46"/>
      <c r="O17" s="46"/>
      <c r="P17" s="46"/>
      <c r="Q17" s="46"/>
      <c r="R17" s="46"/>
      <c r="S17" s="46"/>
      <c r="T17" s="105"/>
    </row>
    <row r="18" spans="1:20" s="4" customFormat="1" ht="50.25" customHeight="1">
      <c r="A18" s="32"/>
      <c r="B18" s="33"/>
      <c r="C18" s="45" t="s">
        <v>33</v>
      </c>
      <c r="D18" s="46"/>
      <c r="E18" s="46"/>
      <c r="F18" s="46"/>
      <c r="G18" s="46"/>
      <c r="H18" s="47"/>
      <c r="I18" s="45" t="s">
        <v>39</v>
      </c>
      <c r="J18" s="46"/>
      <c r="K18" s="46"/>
      <c r="L18" s="46"/>
      <c r="M18" s="46"/>
      <c r="N18" s="46"/>
      <c r="O18" s="46"/>
      <c r="P18" s="46"/>
      <c r="Q18" s="46"/>
      <c r="R18" s="46"/>
      <c r="S18" s="46"/>
      <c r="T18" s="105"/>
    </row>
    <row r="19" spans="1:20" s="4" customFormat="1" ht="24.75" customHeight="1" thickBot="1">
      <c r="A19" s="38"/>
      <c r="B19" s="39"/>
      <c r="C19" s="40"/>
      <c r="D19" s="41"/>
      <c r="E19" s="41"/>
      <c r="F19" s="41"/>
      <c r="G19" s="41"/>
      <c r="H19" s="42"/>
      <c r="I19" s="40"/>
      <c r="J19" s="41"/>
      <c r="K19" s="41"/>
      <c r="L19" s="41"/>
      <c r="M19" s="41"/>
      <c r="N19" s="41"/>
      <c r="O19" s="41"/>
      <c r="P19" s="41"/>
      <c r="Q19" s="41"/>
      <c r="R19" s="41"/>
      <c r="S19" s="41"/>
      <c r="T19" s="44"/>
    </row>
    <row r="20" spans="1:20" ht="16.5" customHeight="1">
      <c r="A20" s="4"/>
      <c r="B20" s="4"/>
      <c r="C20" s="4"/>
      <c r="D20" s="4"/>
      <c r="E20" s="4"/>
      <c r="F20" s="4"/>
      <c r="G20" s="4"/>
      <c r="H20" s="4"/>
      <c r="I20" s="4"/>
      <c r="J20" s="4"/>
      <c r="K20" s="4"/>
      <c r="L20" s="4"/>
      <c r="M20" s="4"/>
      <c r="N20" s="4"/>
      <c r="O20" s="4"/>
      <c r="P20" s="4"/>
      <c r="Q20" s="4"/>
      <c r="R20" s="4"/>
      <c r="S20" s="4"/>
      <c r="T20" s="4"/>
    </row>
    <row r="22" spans="1:20" ht="12.75" customHeight="1">
      <c r="A22" s="51" t="s">
        <v>0</v>
      </c>
      <c r="B22" s="51"/>
      <c r="C22" s="52" t="s">
        <v>1</v>
      </c>
      <c r="D22" s="52"/>
      <c r="E22" s="52"/>
      <c r="F22" s="52"/>
      <c r="G22" s="52"/>
      <c r="H22" s="52"/>
      <c r="I22" s="52"/>
      <c r="J22" s="52"/>
      <c r="K22" s="52"/>
      <c r="L22" s="52"/>
      <c r="M22" s="52"/>
      <c r="N22" s="52"/>
      <c r="O22" s="52"/>
      <c r="P22" s="52"/>
      <c r="Q22" s="52"/>
      <c r="R22" s="52"/>
      <c r="S22" s="52"/>
      <c r="T22" s="52"/>
    </row>
    <row r="23" spans="1:20">
      <c r="C23" s="52"/>
      <c r="D23" s="52"/>
      <c r="E23" s="52"/>
      <c r="F23" s="52"/>
      <c r="G23" s="52"/>
      <c r="H23" s="52"/>
      <c r="I23" s="52"/>
      <c r="J23" s="52"/>
      <c r="K23" s="52"/>
      <c r="L23" s="52"/>
      <c r="M23" s="52"/>
      <c r="N23" s="52"/>
      <c r="O23" s="52"/>
      <c r="P23" s="52"/>
      <c r="Q23" s="52"/>
      <c r="R23" s="52"/>
      <c r="S23" s="52"/>
      <c r="T23" s="52"/>
    </row>
    <row r="24" spans="1:20">
      <c r="C24" s="52"/>
      <c r="D24" s="52"/>
      <c r="E24" s="52"/>
      <c r="F24" s="52"/>
      <c r="G24" s="52"/>
      <c r="H24" s="52"/>
      <c r="I24" s="52"/>
      <c r="J24" s="52"/>
      <c r="K24" s="52"/>
      <c r="L24" s="52"/>
      <c r="M24" s="52"/>
      <c r="N24" s="52"/>
      <c r="O24" s="52"/>
      <c r="P24" s="52"/>
      <c r="Q24" s="52"/>
      <c r="R24" s="52"/>
      <c r="S24" s="52"/>
      <c r="T24" s="52"/>
    </row>
    <row r="25" spans="1:20" ht="47.25" customHeight="1">
      <c r="C25" s="52"/>
      <c r="D25" s="52"/>
      <c r="E25" s="52"/>
      <c r="F25" s="52"/>
      <c r="G25" s="52"/>
      <c r="H25" s="52"/>
      <c r="I25" s="52"/>
      <c r="J25" s="52"/>
      <c r="K25" s="52"/>
      <c r="L25" s="52"/>
      <c r="M25" s="52"/>
      <c r="N25" s="52"/>
      <c r="O25" s="52"/>
      <c r="P25" s="52"/>
      <c r="Q25" s="52"/>
      <c r="R25" s="52"/>
      <c r="S25" s="52"/>
      <c r="T25" s="52"/>
    </row>
  </sheetData>
  <mergeCells count="46">
    <mergeCell ref="A1:T1"/>
    <mergeCell ref="A2:T2"/>
    <mergeCell ref="K3:S3"/>
    <mergeCell ref="K4:S4"/>
    <mergeCell ref="A6:B6"/>
    <mergeCell ref="C6:H6"/>
    <mergeCell ref="I6:T6"/>
    <mergeCell ref="A7:B7"/>
    <mergeCell ref="C7:H7"/>
    <mergeCell ref="I7:T7"/>
    <mergeCell ref="C8:H8"/>
    <mergeCell ref="I8:T8"/>
    <mergeCell ref="A9:B9"/>
    <mergeCell ref="C9:H9"/>
    <mergeCell ref="I9:T9"/>
    <mergeCell ref="A10:B10"/>
    <mergeCell ref="C10:H10"/>
    <mergeCell ref="I10:T10"/>
    <mergeCell ref="I15:T15"/>
    <mergeCell ref="A18:B18"/>
    <mergeCell ref="C18:H18"/>
    <mergeCell ref="I18:T18"/>
    <mergeCell ref="A11:B11"/>
    <mergeCell ref="C11:H11"/>
    <mergeCell ref="I11:T11"/>
    <mergeCell ref="C12:H12"/>
    <mergeCell ref="I12:T12"/>
    <mergeCell ref="A13:B13"/>
    <mergeCell ref="C13:H13"/>
    <mergeCell ref="I13:T13"/>
    <mergeCell ref="A22:B22"/>
    <mergeCell ref="C22:T25"/>
    <mergeCell ref="A14:B14"/>
    <mergeCell ref="C14:H14"/>
    <mergeCell ref="I14:T14"/>
    <mergeCell ref="A19:B19"/>
    <mergeCell ref="C19:H19"/>
    <mergeCell ref="I19:T19"/>
    <mergeCell ref="A16:B16"/>
    <mergeCell ref="C16:H16"/>
    <mergeCell ref="I16:T16"/>
    <mergeCell ref="A17:B17"/>
    <mergeCell ref="C17:H17"/>
    <mergeCell ref="I17:T17"/>
    <mergeCell ref="A15:B15"/>
    <mergeCell ref="C15:H15"/>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32"/>
  <sheetViews>
    <sheetView topLeftCell="A15" zoomScaleNormal="100" workbookViewId="0">
      <selection activeCell="I26" sqref="I26:T26"/>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61</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107" t="s">
        <v>41</v>
      </c>
      <c r="D7" s="108"/>
      <c r="E7" s="108"/>
      <c r="F7" s="108"/>
      <c r="G7" s="108"/>
      <c r="H7" s="109"/>
      <c r="I7" s="107" t="s">
        <v>55</v>
      </c>
      <c r="J7" s="108"/>
      <c r="K7" s="108"/>
      <c r="L7" s="108"/>
      <c r="M7" s="108"/>
      <c r="N7" s="108"/>
      <c r="O7" s="108"/>
      <c r="P7" s="108"/>
      <c r="Q7" s="108"/>
      <c r="R7" s="108"/>
      <c r="S7" s="108"/>
      <c r="T7" s="110"/>
    </row>
    <row r="8" spans="1:20" s="4" customFormat="1" ht="24.75" customHeight="1">
      <c r="A8" s="32"/>
      <c r="B8" s="33"/>
      <c r="C8" s="107" t="s">
        <v>41</v>
      </c>
      <c r="D8" s="108"/>
      <c r="E8" s="108"/>
      <c r="F8" s="108"/>
      <c r="G8" s="108"/>
      <c r="H8" s="109"/>
      <c r="I8" s="107" t="s">
        <v>51</v>
      </c>
      <c r="J8" s="108"/>
      <c r="K8" s="108"/>
      <c r="L8" s="108"/>
      <c r="M8" s="108"/>
      <c r="N8" s="108"/>
      <c r="O8" s="108"/>
      <c r="P8" s="108"/>
      <c r="Q8" s="108"/>
      <c r="R8" s="108"/>
      <c r="S8" s="108"/>
      <c r="T8" s="110"/>
    </row>
    <row r="9" spans="1:20" s="4" customFormat="1" ht="24.75" customHeight="1">
      <c r="A9" s="32"/>
      <c r="B9" s="33"/>
      <c r="C9" s="107" t="s">
        <v>41</v>
      </c>
      <c r="D9" s="108"/>
      <c r="E9" s="108"/>
      <c r="F9" s="108"/>
      <c r="G9" s="108"/>
      <c r="H9" s="109"/>
      <c r="I9" s="107" t="s">
        <v>52</v>
      </c>
      <c r="J9" s="108"/>
      <c r="K9" s="108"/>
      <c r="L9" s="108"/>
      <c r="M9" s="108"/>
      <c r="N9" s="108"/>
      <c r="O9" s="108"/>
      <c r="P9" s="108"/>
      <c r="Q9" s="108"/>
      <c r="R9" s="108"/>
      <c r="S9" s="108"/>
      <c r="T9" s="110"/>
    </row>
    <row r="10" spans="1:20" s="4" customFormat="1" ht="24.75" customHeight="1">
      <c r="A10" s="32"/>
      <c r="B10" s="33"/>
      <c r="C10" s="107" t="s">
        <v>43</v>
      </c>
      <c r="D10" s="108"/>
      <c r="E10" s="108"/>
      <c r="F10" s="108"/>
      <c r="G10" s="108"/>
      <c r="H10" s="109"/>
      <c r="I10" s="116" t="s">
        <v>143</v>
      </c>
      <c r="J10" s="117"/>
      <c r="K10" s="117"/>
      <c r="L10" s="117"/>
      <c r="M10" s="117"/>
      <c r="N10" s="117"/>
      <c r="O10" s="117"/>
      <c r="P10" s="117"/>
      <c r="Q10" s="117"/>
      <c r="R10" s="117"/>
      <c r="S10" s="117"/>
      <c r="T10" s="118"/>
    </row>
    <row r="11" spans="1:20" s="4" customFormat="1" ht="24.75" customHeight="1">
      <c r="A11" s="32"/>
      <c r="B11" s="33"/>
      <c r="C11" s="107" t="s">
        <v>48</v>
      </c>
      <c r="D11" s="108"/>
      <c r="E11" s="108"/>
      <c r="F11" s="108"/>
      <c r="G11" s="108"/>
      <c r="H11" s="109"/>
      <c r="I11" s="107" t="s">
        <v>53</v>
      </c>
      <c r="J11" s="108"/>
      <c r="K11" s="108"/>
      <c r="L11" s="108"/>
      <c r="M11" s="108"/>
      <c r="N11" s="108"/>
      <c r="O11" s="108"/>
      <c r="P11" s="108"/>
      <c r="Q11" s="108"/>
      <c r="R11" s="108"/>
      <c r="S11" s="108"/>
      <c r="T11" s="110"/>
    </row>
    <row r="12" spans="1:20" s="4" customFormat="1" ht="24.75" customHeight="1">
      <c r="A12" s="32"/>
      <c r="B12" s="33"/>
      <c r="C12" s="107" t="s">
        <v>42</v>
      </c>
      <c r="D12" s="108"/>
      <c r="E12" s="108"/>
      <c r="F12" s="108"/>
      <c r="G12" s="108"/>
      <c r="H12" s="109"/>
      <c r="I12" s="107" t="s">
        <v>144</v>
      </c>
      <c r="J12" s="108"/>
      <c r="K12" s="108"/>
      <c r="L12" s="108"/>
      <c r="M12" s="108"/>
      <c r="N12" s="108"/>
      <c r="O12" s="108"/>
      <c r="P12" s="108"/>
      <c r="Q12" s="108"/>
      <c r="R12" s="108"/>
      <c r="S12" s="108"/>
      <c r="T12" s="110"/>
    </row>
    <row r="13" spans="1:20" s="4" customFormat="1" ht="24.75" customHeight="1">
      <c r="A13" s="32"/>
      <c r="B13" s="33"/>
      <c r="C13" s="107" t="s">
        <v>27</v>
      </c>
      <c r="D13" s="108"/>
      <c r="E13" s="108"/>
      <c r="F13" s="108"/>
      <c r="G13" s="108"/>
      <c r="H13" s="109"/>
      <c r="I13" s="107" t="s">
        <v>56</v>
      </c>
      <c r="J13" s="108"/>
      <c r="K13" s="108"/>
      <c r="L13" s="108"/>
      <c r="M13" s="108"/>
      <c r="N13" s="108"/>
      <c r="O13" s="108"/>
      <c r="P13" s="108"/>
      <c r="Q13" s="108"/>
      <c r="R13" s="108"/>
      <c r="S13" s="108"/>
      <c r="T13" s="110"/>
    </row>
    <row r="14" spans="1:20" s="4" customFormat="1" ht="24.75" customHeight="1">
      <c r="A14" s="32"/>
      <c r="B14" s="33"/>
      <c r="C14" s="107" t="s">
        <v>27</v>
      </c>
      <c r="D14" s="108"/>
      <c r="E14" s="108"/>
      <c r="F14" s="108"/>
      <c r="G14" s="108"/>
      <c r="H14" s="109"/>
      <c r="I14" s="107" t="s">
        <v>57</v>
      </c>
      <c r="J14" s="108"/>
      <c r="K14" s="108"/>
      <c r="L14" s="108"/>
      <c r="M14" s="108"/>
      <c r="N14" s="108"/>
      <c r="O14" s="108"/>
      <c r="P14" s="108"/>
      <c r="Q14" s="108"/>
      <c r="R14" s="108"/>
      <c r="S14" s="108"/>
      <c r="T14" s="110"/>
    </row>
    <row r="15" spans="1:20" s="4" customFormat="1" ht="24.75" customHeight="1">
      <c r="A15" s="32"/>
      <c r="B15" s="33"/>
      <c r="C15" s="107" t="s">
        <v>50</v>
      </c>
      <c r="D15" s="108"/>
      <c r="E15" s="108"/>
      <c r="F15" s="108"/>
      <c r="G15" s="108"/>
      <c r="H15" s="109"/>
      <c r="I15" s="107" t="s">
        <v>58</v>
      </c>
      <c r="J15" s="108"/>
      <c r="K15" s="108"/>
      <c r="L15" s="108"/>
      <c r="M15" s="108"/>
      <c r="N15" s="108"/>
      <c r="O15" s="108"/>
      <c r="P15" s="108"/>
      <c r="Q15" s="108"/>
      <c r="R15" s="108"/>
      <c r="S15" s="108"/>
      <c r="T15" s="110"/>
    </row>
    <row r="16" spans="1:20" s="4" customFormat="1" ht="24.75" customHeight="1">
      <c r="A16" s="32"/>
      <c r="B16" s="33"/>
      <c r="C16" s="107" t="s">
        <v>47</v>
      </c>
      <c r="D16" s="108"/>
      <c r="E16" s="108"/>
      <c r="F16" s="108"/>
      <c r="G16" s="108"/>
      <c r="H16" s="109"/>
      <c r="I16" s="107" t="s">
        <v>59</v>
      </c>
      <c r="J16" s="108"/>
      <c r="K16" s="108"/>
      <c r="L16" s="108"/>
      <c r="M16" s="108"/>
      <c r="N16" s="108"/>
      <c r="O16" s="108"/>
      <c r="P16" s="108"/>
      <c r="Q16" s="108"/>
      <c r="R16" s="108"/>
      <c r="S16" s="108"/>
      <c r="T16" s="110"/>
    </row>
    <row r="17" spans="1:20" s="4" customFormat="1" ht="24.75" customHeight="1">
      <c r="A17" s="32"/>
      <c r="B17" s="33"/>
      <c r="C17" s="107" t="s">
        <v>47</v>
      </c>
      <c r="D17" s="108"/>
      <c r="E17" s="108"/>
      <c r="F17" s="108"/>
      <c r="G17" s="108"/>
      <c r="H17" s="109"/>
      <c r="I17" s="107" t="s">
        <v>60</v>
      </c>
      <c r="J17" s="108"/>
      <c r="K17" s="108"/>
      <c r="L17" s="108"/>
      <c r="M17" s="108"/>
      <c r="N17" s="108"/>
      <c r="O17" s="108"/>
      <c r="P17" s="108"/>
      <c r="Q17" s="108"/>
      <c r="R17" s="108"/>
      <c r="S17" s="108"/>
      <c r="T17" s="110"/>
    </row>
    <row r="18" spans="1:20" s="4" customFormat="1" ht="24.75" customHeight="1">
      <c r="A18" s="111"/>
      <c r="B18" s="112"/>
      <c r="C18" s="113" t="s">
        <v>45</v>
      </c>
      <c r="D18" s="114"/>
      <c r="E18" s="114"/>
      <c r="F18" s="114"/>
      <c r="G18" s="114"/>
      <c r="H18" s="115"/>
      <c r="I18" s="45" t="s">
        <v>142</v>
      </c>
      <c r="J18" s="46"/>
      <c r="K18" s="46"/>
      <c r="L18" s="46"/>
      <c r="M18" s="46"/>
      <c r="N18" s="46"/>
      <c r="O18" s="46"/>
      <c r="P18" s="46"/>
      <c r="Q18" s="46"/>
      <c r="R18" s="46"/>
      <c r="S18" s="46"/>
      <c r="T18" s="105"/>
    </row>
    <row r="19" spans="1:20" s="4" customFormat="1" ht="24.75" customHeight="1">
      <c r="A19" s="32"/>
      <c r="B19" s="33"/>
      <c r="C19" s="107" t="s">
        <v>46</v>
      </c>
      <c r="D19" s="108"/>
      <c r="E19" s="108"/>
      <c r="F19" s="108"/>
      <c r="G19" s="108"/>
      <c r="H19" s="109"/>
      <c r="I19" s="45" t="s">
        <v>40</v>
      </c>
      <c r="J19" s="46"/>
      <c r="K19" s="46"/>
      <c r="L19" s="46"/>
      <c r="M19" s="46"/>
      <c r="N19" s="46"/>
      <c r="O19" s="46"/>
      <c r="P19" s="46"/>
      <c r="Q19" s="46"/>
      <c r="R19" s="46"/>
      <c r="S19" s="46"/>
      <c r="T19" s="105"/>
    </row>
    <row r="20" spans="1:20" s="4" customFormat="1" ht="24.75" customHeight="1">
      <c r="A20" s="32"/>
      <c r="B20" s="33"/>
      <c r="C20" s="45" t="s">
        <v>145</v>
      </c>
      <c r="D20" s="46"/>
      <c r="E20" s="46"/>
      <c r="F20" s="46"/>
      <c r="G20" s="46"/>
      <c r="H20" s="47"/>
      <c r="I20" s="45" t="s">
        <v>64</v>
      </c>
      <c r="J20" s="46"/>
      <c r="K20" s="46"/>
      <c r="L20" s="46"/>
      <c r="M20" s="46"/>
      <c r="N20" s="46"/>
      <c r="O20" s="46"/>
      <c r="P20" s="46"/>
      <c r="Q20" s="46"/>
      <c r="R20" s="46"/>
      <c r="S20" s="46"/>
      <c r="T20" s="105"/>
    </row>
    <row r="21" spans="1:20" s="4" customFormat="1" ht="24.75" customHeight="1">
      <c r="A21" s="32"/>
      <c r="B21" s="33"/>
      <c r="C21" s="45" t="s">
        <v>63</v>
      </c>
      <c r="D21" s="46"/>
      <c r="E21" s="46"/>
      <c r="F21" s="46"/>
      <c r="G21" s="46"/>
      <c r="H21" s="47"/>
      <c r="I21" s="45" t="s">
        <v>146</v>
      </c>
      <c r="J21" s="46"/>
      <c r="K21" s="46"/>
      <c r="L21" s="46"/>
      <c r="M21" s="46"/>
      <c r="N21" s="46"/>
      <c r="O21" s="46"/>
      <c r="P21" s="46"/>
      <c r="Q21" s="46"/>
      <c r="R21" s="46"/>
      <c r="S21" s="46"/>
      <c r="T21" s="105"/>
    </row>
    <row r="22" spans="1:20" s="4" customFormat="1" ht="24.75" customHeight="1">
      <c r="A22" s="32"/>
      <c r="B22" s="33"/>
      <c r="C22" s="45" t="s">
        <v>65</v>
      </c>
      <c r="D22" s="46"/>
      <c r="E22" s="46"/>
      <c r="F22" s="46"/>
      <c r="G22" s="46"/>
      <c r="H22" s="47"/>
      <c r="I22" s="45" t="s">
        <v>132</v>
      </c>
      <c r="J22" s="46"/>
      <c r="K22" s="46"/>
      <c r="L22" s="46"/>
      <c r="M22" s="46"/>
      <c r="N22" s="46"/>
      <c r="O22" s="46"/>
      <c r="P22" s="46"/>
      <c r="Q22" s="46"/>
      <c r="R22" s="46"/>
      <c r="S22" s="46"/>
      <c r="T22" s="105"/>
    </row>
    <row r="23" spans="1:20" s="4" customFormat="1" ht="24.75" customHeight="1">
      <c r="A23" s="32"/>
      <c r="B23" s="33"/>
      <c r="C23" s="45" t="s">
        <v>36</v>
      </c>
      <c r="D23" s="46"/>
      <c r="E23" s="46"/>
      <c r="F23" s="46"/>
      <c r="G23" s="46"/>
      <c r="H23" s="47"/>
      <c r="I23" s="45" t="s">
        <v>67</v>
      </c>
      <c r="J23" s="46"/>
      <c r="K23" s="46"/>
      <c r="L23" s="46"/>
      <c r="M23" s="46"/>
      <c r="N23" s="46"/>
      <c r="O23" s="46"/>
      <c r="P23" s="46"/>
      <c r="Q23" s="46"/>
      <c r="R23" s="46"/>
      <c r="S23" s="46"/>
      <c r="T23" s="105"/>
    </row>
    <row r="24" spans="1:20" s="4" customFormat="1" ht="24.75" customHeight="1">
      <c r="A24" s="32"/>
      <c r="B24" s="33"/>
      <c r="C24" s="45" t="s">
        <v>36</v>
      </c>
      <c r="D24" s="46"/>
      <c r="E24" s="46"/>
      <c r="F24" s="46"/>
      <c r="G24" s="46"/>
      <c r="H24" s="47"/>
      <c r="I24" s="45" t="s">
        <v>60</v>
      </c>
      <c r="J24" s="46"/>
      <c r="K24" s="46"/>
      <c r="L24" s="46"/>
      <c r="M24" s="46"/>
      <c r="N24" s="46"/>
      <c r="O24" s="46"/>
      <c r="P24" s="46"/>
      <c r="Q24" s="46"/>
      <c r="R24" s="46"/>
      <c r="S24" s="46"/>
      <c r="T24" s="105"/>
    </row>
    <row r="25" spans="1:20" s="4" customFormat="1" ht="24.75" customHeight="1">
      <c r="A25" s="32"/>
      <c r="B25" s="33"/>
      <c r="C25" s="93" t="s">
        <v>22</v>
      </c>
      <c r="D25" s="94"/>
      <c r="E25" s="94"/>
      <c r="F25" s="94"/>
      <c r="G25" s="94"/>
      <c r="H25" s="95"/>
      <c r="I25" s="45" t="s">
        <v>68</v>
      </c>
      <c r="J25" s="46"/>
      <c r="K25" s="46"/>
      <c r="L25" s="46"/>
      <c r="M25" s="46"/>
      <c r="N25" s="46"/>
      <c r="O25" s="46"/>
      <c r="P25" s="46"/>
      <c r="Q25" s="46"/>
      <c r="R25" s="46"/>
      <c r="S25" s="46"/>
      <c r="T25" s="105"/>
    </row>
    <row r="26" spans="1:20" s="4" customFormat="1" ht="24.75" customHeight="1">
      <c r="A26" s="32"/>
      <c r="B26" s="33"/>
      <c r="C26" s="45" t="s">
        <v>20</v>
      </c>
      <c r="D26" s="46"/>
      <c r="E26" s="46"/>
      <c r="F26" s="46"/>
      <c r="G26" s="46"/>
      <c r="H26" s="47"/>
      <c r="I26" s="45" t="s">
        <v>21</v>
      </c>
      <c r="J26" s="46"/>
      <c r="K26" s="46"/>
      <c r="L26" s="46"/>
      <c r="M26" s="46"/>
      <c r="N26" s="46"/>
      <c r="O26" s="46"/>
      <c r="P26" s="46"/>
      <c r="Q26" s="46"/>
      <c r="R26" s="46"/>
      <c r="S26" s="46"/>
      <c r="T26" s="105"/>
    </row>
    <row r="27" spans="1:20" ht="16.5" customHeight="1">
      <c r="A27" s="4"/>
      <c r="B27" s="4"/>
      <c r="C27" s="4"/>
      <c r="D27" s="4"/>
      <c r="E27" s="4"/>
      <c r="F27" s="4"/>
      <c r="G27" s="4"/>
      <c r="H27" s="4"/>
      <c r="I27" s="4"/>
      <c r="J27" s="4"/>
      <c r="K27" s="4"/>
      <c r="L27" s="4"/>
      <c r="M27" s="4"/>
      <c r="N27" s="4"/>
      <c r="O27" s="4"/>
      <c r="P27" s="4"/>
      <c r="Q27" s="4"/>
      <c r="R27" s="4"/>
      <c r="S27" s="4"/>
      <c r="T27" s="4"/>
    </row>
    <row r="29" spans="1:20" ht="12.75" customHeight="1">
      <c r="A29" s="51" t="s">
        <v>0</v>
      </c>
      <c r="B29" s="51"/>
      <c r="C29" s="52" t="s">
        <v>1</v>
      </c>
      <c r="D29" s="52"/>
      <c r="E29" s="52"/>
      <c r="F29" s="52"/>
      <c r="G29" s="52"/>
      <c r="H29" s="52"/>
      <c r="I29" s="52"/>
      <c r="J29" s="52"/>
      <c r="K29" s="52"/>
      <c r="L29" s="52"/>
      <c r="M29" s="52"/>
      <c r="N29" s="52"/>
      <c r="O29" s="52"/>
      <c r="P29" s="52"/>
      <c r="Q29" s="52"/>
      <c r="R29" s="52"/>
      <c r="S29" s="52"/>
      <c r="T29" s="52"/>
    </row>
    <row r="30" spans="1:20">
      <c r="C30" s="52"/>
      <c r="D30" s="52"/>
      <c r="E30" s="52"/>
      <c r="F30" s="52"/>
      <c r="G30" s="52"/>
      <c r="H30" s="52"/>
      <c r="I30" s="52"/>
      <c r="J30" s="52"/>
      <c r="K30" s="52"/>
      <c r="L30" s="52"/>
      <c r="M30" s="52"/>
      <c r="N30" s="52"/>
      <c r="O30" s="52"/>
      <c r="P30" s="52"/>
      <c r="Q30" s="52"/>
      <c r="R30" s="52"/>
      <c r="S30" s="52"/>
      <c r="T30" s="52"/>
    </row>
    <row r="31" spans="1:20">
      <c r="C31" s="52"/>
      <c r="D31" s="52"/>
      <c r="E31" s="52"/>
      <c r="F31" s="52"/>
      <c r="G31" s="52"/>
      <c r="H31" s="52"/>
      <c r="I31" s="52"/>
      <c r="J31" s="52"/>
      <c r="K31" s="52"/>
      <c r="L31" s="52"/>
      <c r="M31" s="52"/>
      <c r="N31" s="52"/>
      <c r="O31" s="52"/>
      <c r="P31" s="52"/>
      <c r="Q31" s="52"/>
      <c r="R31" s="52"/>
      <c r="S31" s="52"/>
      <c r="T31" s="52"/>
    </row>
    <row r="32" spans="1:20" ht="47.25" customHeight="1">
      <c r="C32" s="52"/>
      <c r="D32" s="52"/>
      <c r="E32" s="52"/>
      <c r="F32" s="52"/>
      <c r="G32" s="52"/>
      <c r="H32" s="52"/>
      <c r="I32" s="52"/>
      <c r="J32" s="52"/>
      <c r="K32" s="52"/>
      <c r="L32" s="52"/>
      <c r="M32" s="52"/>
      <c r="N32" s="52"/>
      <c r="O32" s="52"/>
      <c r="P32" s="52"/>
      <c r="Q32" s="52"/>
      <c r="R32" s="52"/>
      <c r="S32" s="52"/>
      <c r="T32" s="52"/>
    </row>
  </sheetData>
  <mergeCells count="69">
    <mergeCell ref="A1:T1"/>
    <mergeCell ref="A2:T2"/>
    <mergeCell ref="K3:S3"/>
    <mergeCell ref="K4:S4"/>
    <mergeCell ref="A6:B6"/>
    <mergeCell ref="C6:H6"/>
    <mergeCell ref="I6:T6"/>
    <mergeCell ref="A7:B7"/>
    <mergeCell ref="C7:H7"/>
    <mergeCell ref="I7:T7"/>
    <mergeCell ref="A10:B10"/>
    <mergeCell ref="C10:H10"/>
    <mergeCell ref="I10:T10"/>
    <mergeCell ref="A8:B8"/>
    <mergeCell ref="C8:H8"/>
    <mergeCell ref="I8:T8"/>
    <mergeCell ref="A12:B12"/>
    <mergeCell ref="C12:H12"/>
    <mergeCell ref="I12:T12"/>
    <mergeCell ref="A13:B13"/>
    <mergeCell ref="C13:H13"/>
    <mergeCell ref="I13:T13"/>
    <mergeCell ref="A15:B15"/>
    <mergeCell ref="C15:H15"/>
    <mergeCell ref="I15:T15"/>
    <mergeCell ref="A16:B16"/>
    <mergeCell ref="C16:H16"/>
    <mergeCell ref="I16:T16"/>
    <mergeCell ref="A18:B18"/>
    <mergeCell ref="C18:H18"/>
    <mergeCell ref="I18:T18"/>
    <mergeCell ref="A19:B19"/>
    <mergeCell ref="C19:H19"/>
    <mergeCell ref="I19:T19"/>
    <mergeCell ref="A29:B29"/>
    <mergeCell ref="C29:T32"/>
    <mergeCell ref="A9:B9"/>
    <mergeCell ref="C9:H9"/>
    <mergeCell ref="I9:T9"/>
    <mergeCell ref="A17:B17"/>
    <mergeCell ref="C17:H17"/>
    <mergeCell ref="I17:T17"/>
    <mergeCell ref="A14:B14"/>
    <mergeCell ref="C14:H14"/>
    <mergeCell ref="I14:T14"/>
    <mergeCell ref="A26:B26"/>
    <mergeCell ref="C26:H26"/>
    <mergeCell ref="A11:B11"/>
    <mergeCell ref="C11:H11"/>
    <mergeCell ref="I11:T11"/>
    <mergeCell ref="I26:T26"/>
    <mergeCell ref="C20:H20"/>
    <mergeCell ref="C21:H21"/>
    <mergeCell ref="I20:T20"/>
    <mergeCell ref="I21:T21"/>
    <mergeCell ref="A23:B23"/>
    <mergeCell ref="C23:H23"/>
    <mergeCell ref="I23:T23"/>
    <mergeCell ref="A20:B20"/>
    <mergeCell ref="A21:B21"/>
    <mergeCell ref="A22:B22"/>
    <mergeCell ref="C22:H22"/>
    <mergeCell ref="I22:T22"/>
    <mergeCell ref="A25:B25"/>
    <mergeCell ref="C25:H25"/>
    <mergeCell ref="I25:T25"/>
    <mergeCell ref="A24:B24"/>
    <mergeCell ref="C24:H24"/>
    <mergeCell ref="I24:T24"/>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24"/>
  <sheetViews>
    <sheetView topLeftCell="A4" zoomScaleNormal="100" workbookViewId="0">
      <selection activeCell="I15" sqref="I15:T15"/>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69</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107" t="s">
        <v>70</v>
      </c>
      <c r="D7" s="108"/>
      <c r="E7" s="108"/>
      <c r="F7" s="108"/>
      <c r="G7" s="108"/>
      <c r="H7" s="109"/>
      <c r="I7" s="116" t="s">
        <v>148</v>
      </c>
      <c r="J7" s="117"/>
      <c r="K7" s="117"/>
      <c r="L7" s="117"/>
      <c r="M7" s="117"/>
      <c r="N7" s="117"/>
      <c r="O7" s="117"/>
      <c r="P7" s="117"/>
      <c r="Q7" s="117"/>
      <c r="R7" s="117"/>
      <c r="S7" s="117"/>
      <c r="T7" s="118"/>
    </row>
    <row r="8" spans="1:20" s="4" customFormat="1" ht="24.75" customHeight="1">
      <c r="A8" s="32"/>
      <c r="B8" s="33"/>
      <c r="C8" s="107" t="s">
        <v>71</v>
      </c>
      <c r="D8" s="108"/>
      <c r="E8" s="108"/>
      <c r="F8" s="108"/>
      <c r="G8" s="108"/>
      <c r="H8" s="109"/>
      <c r="I8" s="116" t="s">
        <v>147</v>
      </c>
      <c r="J8" s="117"/>
      <c r="K8" s="117"/>
      <c r="L8" s="117"/>
      <c r="M8" s="117"/>
      <c r="N8" s="117"/>
      <c r="O8" s="117"/>
      <c r="P8" s="117"/>
      <c r="Q8" s="117"/>
      <c r="R8" s="117"/>
      <c r="S8" s="117"/>
      <c r="T8" s="118"/>
    </row>
    <row r="9" spans="1:20" s="4" customFormat="1" ht="24.75" customHeight="1">
      <c r="A9" s="32"/>
      <c r="B9" s="33"/>
      <c r="C9" s="107" t="s">
        <v>44</v>
      </c>
      <c r="D9" s="108"/>
      <c r="E9" s="108"/>
      <c r="F9" s="108"/>
      <c r="G9" s="108"/>
      <c r="H9" s="109"/>
      <c r="I9" s="107" t="s">
        <v>149</v>
      </c>
      <c r="J9" s="108"/>
      <c r="K9" s="108"/>
      <c r="L9" s="108"/>
      <c r="M9" s="108"/>
      <c r="N9" s="108"/>
      <c r="O9" s="108"/>
      <c r="P9" s="108"/>
      <c r="Q9" s="108"/>
      <c r="R9" s="108"/>
      <c r="S9" s="108"/>
      <c r="T9" s="110"/>
    </row>
    <row r="10" spans="1:20" s="4" customFormat="1" ht="24.75" customHeight="1">
      <c r="A10" s="32"/>
      <c r="B10" s="33"/>
      <c r="C10" s="107" t="s">
        <v>47</v>
      </c>
      <c r="D10" s="108"/>
      <c r="E10" s="108"/>
      <c r="F10" s="108"/>
      <c r="G10" s="108"/>
      <c r="H10" s="109"/>
      <c r="I10" s="107" t="s">
        <v>75</v>
      </c>
      <c r="J10" s="108"/>
      <c r="K10" s="108"/>
      <c r="L10" s="108"/>
      <c r="M10" s="108"/>
      <c r="N10" s="108"/>
      <c r="O10" s="108"/>
      <c r="P10" s="108"/>
      <c r="Q10" s="108"/>
      <c r="R10" s="108"/>
      <c r="S10" s="108"/>
      <c r="T10" s="110"/>
    </row>
    <row r="11" spans="1:20" s="4" customFormat="1" ht="24.75" customHeight="1">
      <c r="A11" s="32"/>
      <c r="B11" s="33"/>
      <c r="C11" s="107" t="s">
        <v>49</v>
      </c>
      <c r="D11" s="108"/>
      <c r="E11" s="108"/>
      <c r="F11" s="108"/>
      <c r="G11" s="108"/>
      <c r="H11" s="109"/>
      <c r="I11" s="107" t="s">
        <v>76</v>
      </c>
      <c r="J11" s="108"/>
      <c r="K11" s="108"/>
      <c r="L11" s="108"/>
      <c r="M11" s="108"/>
      <c r="N11" s="108"/>
      <c r="O11" s="108"/>
      <c r="P11" s="108"/>
      <c r="Q11" s="108"/>
      <c r="R11" s="108"/>
      <c r="S11" s="108"/>
      <c r="T11" s="110"/>
    </row>
    <row r="12" spans="1:20" s="4" customFormat="1" ht="24.75" customHeight="1">
      <c r="A12" s="32"/>
      <c r="B12" s="33"/>
      <c r="C12" s="107" t="s">
        <v>73</v>
      </c>
      <c r="D12" s="108"/>
      <c r="E12" s="108"/>
      <c r="F12" s="108"/>
      <c r="G12" s="108"/>
      <c r="H12" s="109"/>
      <c r="I12" s="107" t="s">
        <v>76</v>
      </c>
      <c r="J12" s="108"/>
      <c r="K12" s="108"/>
      <c r="L12" s="108"/>
      <c r="M12" s="108"/>
      <c r="N12" s="108"/>
      <c r="O12" s="108"/>
      <c r="P12" s="108"/>
      <c r="Q12" s="108"/>
      <c r="R12" s="108"/>
      <c r="S12" s="108"/>
      <c r="T12" s="110"/>
    </row>
    <row r="13" spans="1:20" s="4" customFormat="1" ht="24.75" customHeight="1">
      <c r="A13" s="32"/>
      <c r="B13" s="33"/>
      <c r="C13" s="107" t="s">
        <v>72</v>
      </c>
      <c r="D13" s="108"/>
      <c r="E13" s="108"/>
      <c r="F13" s="108"/>
      <c r="G13" s="108"/>
      <c r="H13" s="109"/>
      <c r="I13" s="107" t="s">
        <v>101</v>
      </c>
      <c r="J13" s="108"/>
      <c r="K13" s="108"/>
      <c r="L13" s="108"/>
      <c r="M13" s="108"/>
      <c r="N13" s="108"/>
      <c r="O13" s="108"/>
      <c r="P13" s="108"/>
      <c r="Q13" s="108"/>
      <c r="R13" s="108"/>
      <c r="S13" s="108"/>
      <c r="T13" s="110"/>
    </row>
    <row r="14" spans="1:20" s="4" customFormat="1" ht="24.75" customHeight="1">
      <c r="A14" s="32"/>
      <c r="B14" s="33"/>
      <c r="C14" s="107" t="s">
        <v>20</v>
      </c>
      <c r="D14" s="108"/>
      <c r="E14" s="108"/>
      <c r="F14" s="108"/>
      <c r="G14" s="108"/>
      <c r="H14" s="109"/>
      <c r="I14" s="107" t="s">
        <v>139</v>
      </c>
      <c r="J14" s="108"/>
      <c r="K14" s="108"/>
      <c r="L14" s="108"/>
      <c r="M14" s="108"/>
      <c r="N14" s="108"/>
      <c r="O14" s="108"/>
      <c r="P14" s="108"/>
      <c r="Q14" s="108"/>
      <c r="R14" s="108"/>
      <c r="S14" s="108"/>
      <c r="T14" s="110"/>
    </row>
    <row r="15" spans="1:20" s="4" customFormat="1" ht="24.75" customHeight="1">
      <c r="A15" s="32"/>
      <c r="B15" s="33"/>
      <c r="C15" s="107"/>
      <c r="D15" s="108"/>
      <c r="E15" s="108"/>
      <c r="F15" s="108"/>
      <c r="G15" s="108"/>
      <c r="H15" s="109"/>
      <c r="I15" s="107"/>
      <c r="J15" s="108"/>
      <c r="K15" s="108"/>
      <c r="L15" s="108"/>
      <c r="M15" s="108"/>
      <c r="N15" s="108"/>
      <c r="O15" s="108"/>
      <c r="P15" s="108"/>
      <c r="Q15" s="108"/>
      <c r="R15" s="108"/>
      <c r="S15" s="108"/>
      <c r="T15" s="110"/>
    </row>
    <row r="16" spans="1:20" s="4" customFormat="1" ht="24.75" customHeight="1">
      <c r="A16" s="32"/>
      <c r="B16" s="33"/>
      <c r="C16" s="107"/>
      <c r="D16" s="108"/>
      <c r="E16" s="108"/>
      <c r="F16" s="108"/>
      <c r="G16" s="108"/>
      <c r="H16" s="109"/>
      <c r="I16" s="107"/>
      <c r="J16" s="108"/>
      <c r="K16" s="108"/>
      <c r="L16" s="108"/>
      <c r="M16" s="108"/>
      <c r="N16" s="108"/>
      <c r="O16" s="108"/>
      <c r="P16" s="108"/>
      <c r="Q16" s="108"/>
      <c r="R16" s="108"/>
      <c r="S16" s="108"/>
      <c r="T16" s="110"/>
    </row>
    <row r="17" spans="1:20" s="4" customFormat="1" ht="24.75" customHeight="1">
      <c r="A17" s="32"/>
      <c r="B17" s="33"/>
      <c r="C17" s="107"/>
      <c r="D17" s="108"/>
      <c r="E17" s="108"/>
      <c r="F17" s="108"/>
      <c r="G17" s="108"/>
      <c r="H17" s="109"/>
      <c r="I17" s="107"/>
      <c r="J17" s="108"/>
      <c r="K17" s="108"/>
      <c r="L17" s="108"/>
      <c r="M17" s="108"/>
      <c r="N17" s="108"/>
      <c r="O17" s="108"/>
      <c r="P17" s="108"/>
      <c r="Q17" s="108"/>
      <c r="R17" s="108"/>
      <c r="S17" s="108"/>
      <c r="T17" s="110"/>
    </row>
    <row r="18" spans="1:20" s="4" customFormat="1" ht="24.75" customHeight="1" thickBot="1">
      <c r="A18" s="38"/>
      <c r="B18" s="39"/>
      <c r="C18" s="119"/>
      <c r="D18" s="120"/>
      <c r="E18" s="120"/>
      <c r="F18" s="120"/>
      <c r="G18" s="120"/>
      <c r="H18" s="121"/>
      <c r="I18" s="119"/>
      <c r="J18" s="120"/>
      <c r="K18" s="120"/>
      <c r="L18" s="120"/>
      <c r="M18" s="120"/>
      <c r="N18" s="120"/>
      <c r="O18" s="120"/>
      <c r="P18" s="120"/>
      <c r="Q18" s="120"/>
      <c r="R18" s="120"/>
      <c r="S18" s="120"/>
      <c r="T18" s="122"/>
    </row>
    <row r="19" spans="1:20" ht="16.5" customHeight="1">
      <c r="A19" s="4"/>
      <c r="B19" s="4"/>
      <c r="C19" s="4"/>
      <c r="D19" s="4"/>
      <c r="E19" s="4"/>
      <c r="F19" s="4"/>
      <c r="G19" s="4"/>
      <c r="H19" s="4"/>
      <c r="I19" s="4"/>
      <c r="J19" s="4"/>
      <c r="K19" s="4"/>
      <c r="L19" s="4"/>
      <c r="M19" s="4"/>
      <c r="N19" s="4"/>
      <c r="O19" s="4"/>
      <c r="P19" s="4"/>
      <c r="Q19" s="4"/>
      <c r="R19" s="4"/>
      <c r="S19" s="4"/>
      <c r="T19" s="4"/>
    </row>
    <row r="21" spans="1:20" ht="12.75" customHeight="1">
      <c r="A21" s="51" t="s">
        <v>0</v>
      </c>
      <c r="B21" s="51"/>
      <c r="C21" s="52" t="s">
        <v>1</v>
      </c>
      <c r="D21" s="52"/>
      <c r="E21" s="52"/>
      <c r="F21" s="52"/>
      <c r="G21" s="52"/>
      <c r="H21" s="52"/>
      <c r="I21" s="52"/>
      <c r="J21" s="52"/>
      <c r="K21" s="52"/>
      <c r="L21" s="52"/>
      <c r="M21" s="52"/>
      <c r="N21" s="52"/>
      <c r="O21" s="52"/>
      <c r="P21" s="52"/>
      <c r="Q21" s="52"/>
      <c r="R21" s="52"/>
      <c r="S21" s="52"/>
      <c r="T21" s="52"/>
    </row>
    <row r="22" spans="1:20">
      <c r="C22" s="52"/>
      <c r="D22" s="52"/>
      <c r="E22" s="52"/>
      <c r="F22" s="52"/>
      <c r="G22" s="52"/>
      <c r="H22" s="52"/>
      <c r="I22" s="52"/>
      <c r="J22" s="52"/>
      <c r="K22" s="52"/>
      <c r="L22" s="52"/>
      <c r="M22" s="52"/>
      <c r="N22" s="52"/>
      <c r="O22" s="52"/>
      <c r="P22" s="52"/>
      <c r="Q22" s="52"/>
      <c r="R22" s="52"/>
      <c r="S22" s="52"/>
      <c r="T22" s="52"/>
    </row>
    <row r="23" spans="1:20">
      <c r="C23" s="52"/>
      <c r="D23" s="52"/>
      <c r="E23" s="52"/>
      <c r="F23" s="52"/>
      <c r="G23" s="52"/>
      <c r="H23" s="52"/>
      <c r="I23" s="52"/>
      <c r="J23" s="52"/>
      <c r="K23" s="52"/>
      <c r="L23" s="52"/>
      <c r="M23" s="52"/>
      <c r="N23" s="52"/>
      <c r="O23" s="52"/>
      <c r="P23" s="52"/>
      <c r="Q23" s="52"/>
      <c r="R23" s="52"/>
      <c r="S23" s="52"/>
      <c r="T23" s="52"/>
    </row>
    <row r="24" spans="1:20" ht="47.25" customHeight="1">
      <c r="C24" s="52"/>
      <c r="D24" s="52"/>
      <c r="E24" s="52"/>
      <c r="F24" s="52"/>
      <c r="G24" s="52"/>
      <c r="H24" s="52"/>
      <c r="I24" s="52"/>
      <c r="J24" s="52"/>
      <c r="K24" s="52"/>
      <c r="L24" s="52"/>
      <c r="M24" s="52"/>
      <c r="N24" s="52"/>
      <c r="O24" s="52"/>
      <c r="P24" s="52"/>
      <c r="Q24" s="52"/>
      <c r="R24" s="52"/>
      <c r="S24" s="52"/>
      <c r="T24" s="52"/>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5"/>
  <sheetViews>
    <sheetView zoomScaleNormal="100" workbookViewId="0">
      <selection activeCell="I12" sqref="I12:T12"/>
    </sheetView>
  </sheetViews>
  <sheetFormatPr defaultColWidth="8.77734375" defaultRowHeight="12"/>
  <cols>
    <col min="1" max="20" width="5.77734375" style="1" customWidth="1"/>
    <col min="21" max="16384" width="8.77734375" style="1"/>
  </cols>
  <sheetData>
    <row r="1" spans="1:20" ht="17.7" customHeight="1">
      <c r="A1" s="54" t="s">
        <v>14</v>
      </c>
      <c r="B1" s="54"/>
      <c r="C1" s="54"/>
      <c r="D1" s="54"/>
      <c r="E1" s="54"/>
      <c r="F1" s="54"/>
      <c r="G1" s="54"/>
      <c r="H1" s="54"/>
      <c r="I1" s="54"/>
      <c r="J1" s="54"/>
      <c r="K1" s="54"/>
      <c r="L1" s="54"/>
      <c r="M1" s="54"/>
      <c r="N1" s="54"/>
      <c r="O1" s="54"/>
      <c r="P1" s="54"/>
      <c r="Q1" s="54"/>
      <c r="R1" s="54"/>
      <c r="S1" s="54"/>
      <c r="T1" s="54"/>
    </row>
    <row r="2" spans="1:20" ht="19.2" customHeight="1">
      <c r="A2" s="53" t="s">
        <v>4</v>
      </c>
      <c r="B2" s="53"/>
      <c r="C2" s="53"/>
      <c r="D2" s="53"/>
      <c r="E2" s="53"/>
      <c r="F2" s="53"/>
      <c r="G2" s="53"/>
      <c r="H2" s="53"/>
      <c r="I2" s="53"/>
      <c r="J2" s="53"/>
      <c r="K2" s="53"/>
      <c r="L2" s="53"/>
      <c r="M2" s="53"/>
      <c r="N2" s="53"/>
      <c r="O2" s="53"/>
      <c r="P2" s="53"/>
      <c r="Q2" s="53"/>
      <c r="R2" s="53"/>
      <c r="S2" s="53"/>
      <c r="T2" s="53"/>
    </row>
    <row r="3" spans="1:20" ht="16.95" customHeight="1">
      <c r="A3" s="4"/>
      <c r="B3" s="4"/>
      <c r="C3" s="4"/>
      <c r="D3" s="4"/>
      <c r="E3" s="4"/>
      <c r="F3" s="4"/>
      <c r="G3" s="4"/>
      <c r="H3" s="4"/>
      <c r="I3" s="4"/>
      <c r="J3" s="5" t="s">
        <v>9</v>
      </c>
      <c r="K3" s="43" t="s">
        <v>77</v>
      </c>
      <c r="L3" s="43"/>
      <c r="M3" s="43"/>
      <c r="N3" s="43"/>
      <c r="O3" s="43"/>
      <c r="P3" s="43"/>
      <c r="Q3" s="43"/>
      <c r="R3" s="43"/>
      <c r="S3" s="43"/>
      <c r="T3" s="4" t="s">
        <v>8</v>
      </c>
    </row>
    <row r="4" spans="1:20" ht="16.95" customHeight="1">
      <c r="A4" s="4"/>
      <c r="B4" s="4"/>
      <c r="C4" s="4"/>
      <c r="D4" s="4"/>
      <c r="E4" s="4"/>
      <c r="F4" s="4"/>
      <c r="G4" s="4"/>
      <c r="H4" s="4"/>
      <c r="I4" s="4"/>
      <c r="J4" s="5" t="s">
        <v>10</v>
      </c>
      <c r="K4" s="43"/>
      <c r="L4" s="43"/>
      <c r="M4" s="43"/>
      <c r="N4" s="43"/>
      <c r="O4" s="43"/>
      <c r="P4" s="43"/>
      <c r="Q4" s="43"/>
      <c r="R4" s="43"/>
      <c r="S4" s="43"/>
      <c r="T4" s="4" t="s">
        <v>8</v>
      </c>
    </row>
    <row r="5" spans="1:20" ht="16.95" customHeight="1" thickBot="1">
      <c r="A5" s="4"/>
      <c r="B5" s="4"/>
      <c r="C5" s="4"/>
      <c r="D5" s="4"/>
      <c r="E5" s="4"/>
      <c r="F5" s="4"/>
      <c r="G5" s="4"/>
      <c r="H5" s="4"/>
      <c r="I5" s="4"/>
      <c r="J5" s="4"/>
      <c r="K5" s="4"/>
      <c r="L5" s="4"/>
      <c r="M5" s="4"/>
      <c r="N5" s="4"/>
      <c r="O5" s="4"/>
      <c r="P5" s="4"/>
      <c r="Q5" s="4"/>
      <c r="R5" s="4"/>
      <c r="S5" s="4"/>
      <c r="T5" s="4"/>
    </row>
    <row r="6" spans="1:20" ht="33.75" customHeight="1">
      <c r="A6" s="28" t="s">
        <v>5</v>
      </c>
      <c r="B6" s="29"/>
      <c r="C6" s="30" t="s">
        <v>6</v>
      </c>
      <c r="D6" s="30"/>
      <c r="E6" s="30"/>
      <c r="F6" s="30"/>
      <c r="G6" s="30"/>
      <c r="H6" s="30"/>
      <c r="I6" s="30" t="s">
        <v>7</v>
      </c>
      <c r="J6" s="30"/>
      <c r="K6" s="30"/>
      <c r="L6" s="30"/>
      <c r="M6" s="30"/>
      <c r="N6" s="30"/>
      <c r="O6" s="30"/>
      <c r="P6" s="30"/>
      <c r="Q6" s="30"/>
      <c r="R6" s="30"/>
      <c r="S6" s="30"/>
      <c r="T6" s="31"/>
    </row>
    <row r="7" spans="1:20" s="4" customFormat="1" ht="24.75" customHeight="1">
      <c r="A7" s="32"/>
      <c r="B7" s="33"/>
      <c r="C7" s="107" t="s">
        <v>78</v>
      </c>
      <c r="D7" s="108"/>
      <c r="E7" s="108"/>
      <c r="F7" s="108"/>
      <c r="G7" s="108"/>
      <c r="H7" s="109"/>
      <c r="I7" s="107" t="s">
        <v>150</v>
      </c>
      <c r="J7" s="108"/>
      <c r="K7" s="108"/>
      <c r="L7" s="108"/>
      <c r="M7" s="108"/>
      <c r="N7" s="108"/>
      <c r="O7" s="108"/>
      <c r="P7" s="108"/>
      <c r="Q7" s="108"/>
      <c r="R7" s="108"/>
      <c r="S7" s="108"/>
      <c r="T7" s="110"/>
    </row>
    <row r="8" spans="1:20" s="4" customFormat="1" ht="24.75" customHeight="1">
      <c r="A8" s="124"/>
      <c r="B8" s="123"/>
      <c r="C8" s="123"/>
      <c r="D8" s="123"/>
      <c r="E8" s="123"/>
      <c r="F8" s="123"/>
      <c r="G8" s="123"/>
      <c r="H8" s="123"/>
      <c r="I8" s="46" t="s">
        <v>200</v>
      </c>
      <c r="J8" s="46"/>
      <c r="K8" s="46"/>
      <c r="L8" s="46"/>
      <c r="M8" s="46"/>
      <c r="N8" s="46"/>
      <c r="O8" s="46"/>
      <c r="P8" s="46"/>
      <c r="Q8" s="46"/>
      <c r="R8" s="46"/>
      <c r="S8" s="46"/>
      <c r="T8" s="105"/>
    </row>
    <row r="9" spans="1:20" s="4" customFormat="1" ht="24.75" customHeight="1">
      <c r="A9" s="32"/>
      <c r="B9" s="33"/>
      <c r="C9" s="107" t="s">
        <v>79</v>
      </c>
      <c r="D9" s="108"/>
      <c r="E9" s="108"/>
      <c r="F9" s="108"/>
      <c r="G9" s="108"/>
      <c r="H9" s="109"/>
      <c r="I9" s="107" t="s">
        <v>81</v>
      </c>
      <c r="J9" s="108"/>
      <c r="K9" s="108"/>
      <c r="L9" s="108"/>
      <c r="M9" s="108"/>
      <c r="N9" s="108"/>
      <c r="O9" s="108"/>
      <c r="P9" s="108"/>
      <c r="Q9" s="108"/>
      <c r="R9" s="108"/>
      <c r="S9" s="108"/>
      <c r="T9" s="110"/>
    </row>
    <row r="10" spans="1:20" s="4" customFormat="1" ht="24.75" customHeight="1">
      <c r="A10" s="32"/>
      <c r="B10" s="33"/>
      <c r="C10" s="107" t="s">
        <v>79</v>
      </c>
      <c r="D10" s="108"/>
      <c r="E10" s="108"/>
      <c r="F10" s="108"/>
      <c r="G10" s="108"/>
      <c r="H10" s="109"/>
      <c r="I10" s="107" t="s">
        <v>82</v>
      </c>
      <c r="J10" s="108"/>
      <c r="K10" s="108"/>
      <c r="L10" s="108"/>
      <c r="M10" s="108"/>
      <c r="N10" s="108"/>
      <c r="O10" s="108"/>
      <c r="P10" s="108"/>
      <c r="Q10" s="108"/>
      <c r="R10" s="108"/>
      <c r="S10" s="108"/>
      <c r="T10" s="110"/>
    </row>
    <row r="11" spans="1:20" s="4" customFormat="1" ht="24.75" customHeight="1">
      <c r="A11" s="32"/>
      <c r="B11" s="33"/>
      <c r="C11" s="107" t="s">
        <v>80</v>
      </c>
      <c r="D11" s="108"/>
      <c r="E11" s="108"/>
      <c r="F11" s="108"/>
      <c r="G11" s="108"/>
      <c r="H11" s="109"/>
      <c r="I11" s="107" t="s">
        <v>83</v>
      </c>
      <c r="J11" s="108"/>
      <c r="K11" s="108"/>
      <c r="L11" s="108"/>
      <c r="M11" s="108"/>
      <c r="N11" s="108"/>
      <c r="O11" s="108"/>
      <c r="P11" s="108"/>
      <c r="Q11" s="108"/>
      <c r="R11" s="108"/>
      <c r="S11" s="108"/>
      <c r="T11" s="110"/>
    </row>
    <row r="12" spans="1:20" s="4" customFormat="1" ht="24.75" customHeight="1">
      <c r="A12" s="32"/>
      <c r="B12" s="33"/>
      <c r="I12" s="107"/>
      <c r="J12" s="108"/>
      <c r="K12" s="108"/>
      <c r="L12" s="108"/>
      <c r="M12" s="108"/>
      <c r="N12" s="108"/>
      <c r="O12" s="108"/>
      <c r="P12" s="108"/>
      <c r="Q12" s="108"/>
      <c r="R12" s="108"/>
      <c r="S12" s="108"/>
      <c r="T12" s="110"/>
    </row>
    <row r="13" spans="1:20" s="4" customFormat="1" ht="24.75" customHeight="1">
      <c r="A13" s="32"/>
      <c r="B13" s="33"/>
      <c r="C13" s="107"/>
      <c r="D13" s="108"/>
      <c r="E13" s="108"/>
      <c r="F13" s="108"/>
      <c r="G13" s="108"/>
      <c r="H13" s="109"/>
      <c r="I13" s="107"/>
      <c r="J13" s="108"/>
      <c r="K13" s="108"/>
      <c r="L13" s="108"/>
      <c r="M13" s="108"/>
      <c r="N13" s="108"/>
      <c r="O13" s="108"/>
      <c r="P13" s="108"/>
      <c r="Q13" s="108"/>
      <c r="R13" s="108"/>
      <c r="S13" s="108"/>
      <c r="T13" s="110"/>
    </row>
    <row r="14" spans="1:20" s="4" customFormat="1" ht="24.75" customHeight="1">
      <c r="A14" s="32"/>
      <c r="B14" s="33"/>
      <c r="C14" s="107"/>
      <c r="D14" s="108"/>
      <c r="E14" s="108"/>
      <c r="F14" s="108"/>
      <c r="G14" s="108"/>
      <c r="H14" s="109"/>
      <c r="I14" s="107"/>
      <c r="J14" s="108"/>
      <c r="K14" s="108"/>
      <c r="L14" s="108"/>
      <c r="M14" s="108"/>
      <c r="N14" s="108"/>
      <c r="O14" s="108"/>
      <c r="P14" s="108"/>
      <c r="Q14" s="108"/>
      <c r="R14" s="108"/>
      <c r="S14" s="108"/>
      <c r="T14" s="110"/>
    </row>
    <row r="15" spans="1:20" s="4" customFormat="1" ht="24.75" customHeight="1">
      <c r="A15" s="32"/>
      <c r="B15" s="33"/>
      <c r="C15" s="107"/>
      <c r="D15" s="108"/>
      <c r="E15" s="108"/>
      <c r="F15" s="108"/>
      <c r="G15" s="108"/>
      <c r="H15" s="109"/>
      <c r="I15" s="107"/>
      <c r="J15" s="108"/>
      <c r="K15" s="108"/>
      <c r="L15" s="108"/>
      <c r="M15" s="108"/>
      <c r="N15" s="108"/>
      <c r="O15" s="108"/>
      <c r="P15" s="108"/>
      <c r="Q15" s="108"/>
      <c r="R15" s="108"/>
      <c r="S15" s="108"/>
      <c r="T15" s="110"/>
    </row>
    <row r="16" spans="1:20" s="4" customFormat="1" ht="24.75" customHeight="1">
      <c r="A16" s="32"/>
      <c r="B16" s="33"/>
      <c r="C16" s="107"/>
      <c r="D16" s="108"/>
      <c r="E16" s="108"/>
      <c r="F16" s="108"/>
      <c r="G16" s="108"/>
      <c r="H16" s="109"/>
      <c r="I16" s="107"/>
      <c r="J16" s="108"/>
      <c r="K16" s="108"/>
      <c r="L16" s="108"/>
      <c r="M16" s="108"/>
      <c r="N16" s="108"/>
      <c r="O16" s="108"/>
      <c r="P16" s="108"/>
      <c r="Q16" s="108"/>
      <c r="R16" s="108"/>
      <c r="S16" s="108"/>
      <c r="T16" s="110"/>
    </row>
    <row r="17" spans="1:20" s="4" customFormat="1" ht="24.75" customHeight="1">
      <c r="A17" s="32"/>
      <c r="B17" s="33"/>
      <c r="C17" s="107"/>
      <c r="D17" s="108"/>
      <c r="E17" s="108"/>
      <c r="F17" s="108"/>
      <c r="G17" s="108"/>
      <c r="H17" s="109"/>
      <c r="I17" s="107"/>
      <c r="J17" s="108"/>
      <c r="K17" s="108"/>
      <c r="L17" s="108"/>
      <c r="M17" s="108"/>
      <c r="N17" s="108"/>
      <c r="O17" s="108"/>
      <c r="P17" s="108"/>
      <c r="Q17" s="108"/>
      <c r="R17" s="108"/>
      <c r="S17" s="108"/>
      <c r="T17" s="110"/>
    </row>
    <row r="18" spans="1:20" s="4" customFormat="1" ht="24.75" customHeight="1">
      <c r="A18" s="32"/>
      <c r="B18" s="33"/>
      <c r="C18" s="107"/>
      <c r="D18" s="108"/>
      <c r="E18" s="108"/>
      <c r="F18" s="108"/>
      <c r="G18" s="108"/>
      <c r="H18" s="109"/>
      <c r="I18" s="107"/>
      <c r="J18" s="108"/>
      <c r="K18" s="108"/>
      <c r="L18" s="108"/>
      <c r="M18" s="108"/>
      <c r="N18" s="108"/>
      <c r="O18" s="108"/>
      <c r="P18" s="108"/>
      <c r="Q18" s="108"/>
      <c r="R18" s="108"/>
      <c r="S18" s="108"/>
      <c r="T18" s="110"/>
    </row>
    <row r="19" spans="1:20" s="4" customFormat="1" ht="24.75" customHeight="1" thickBot="1">
      <c r="A19" s="38"/>
      <c r="B19" s="39"/>
      <c r="C19" s="119"/>
      <c r="D19" s="120"/>
      <c r="E19" s="120"/>
      <c r="F19" s="120"/>
      <c r="G19" s="120"/>
      <c r="H19" s="121"/>
      <c r="I19" s="119"/>
      <c r="J19" s="120"/>
      <c r="K19" s="120"/>
      <c r="L19" s="120"/>
      <c r="M19" s="120"/>
      <c r="N19" s="120"/>
      <c r="O19" s="120"/>
      <c r="P19" s="120"/>
      <c r="Q19" s="120"/>
      <c r="R19" s="120"/>
      <c r="S19" s="120"/>
      <c r="T19" s="122"/>
    </row>
    <row r="20" spans="1:20" ht="16.5" customHeight="1">
      <c r="A20" s="4"/>
      <c r="B20" s="4"/>
      <c r="C20" s="4"/>
      <c r="D20" s="4"/>
      <c r="E20" s="4"/>
      <c r="F20" s="4"/>
      <c r="G20" s="4"/>
      <c r="H20" s="4"/>
      <c r="I20" s="4"/>
      <c r="J20" s="4"/>
      <c r="K20" s="4"/>
      <c r="L20" s="4"/>
      <c r="M20" s="4"/>
      <c r="N20" s="4"/>
      <c r="O20" s="4"/>
      <c r="P20" s="4"/>
      <c r="Q20" s="4"/>
      <c r="R20" s="4"/>
      <c r="S20" s="4"/>
      <c r="T20" s="4"/>
    </row>
    <row r="22" spans="1:20" ht="12.75" customHeight="1">
      <c r="A22" s="51" t="s">
        <v>0</v>
      </c>
      <c r="B22" s="51"/>
      <c r="C22" s="52" t="s">
        <v>1</v>
      </c>
      <c r="D22" s="52"/>
      <c r="E22" s="52"/>
      <c r="F22" s="52"/>
      <c r="G22" s="52"/>
      <c r="H22" s="52"/>
      <c r="I22" s="52"/>
      <c r="J22" s="52"/>
      <c r="K22" s="52"/>
      <c r="L22" s="52"/>
      <c r="M22" s="52"/>
      <c r="N22" s="52"/>
      <c r="O22" s="52"/>
      <c r="P22" s="52"/>
      <c r="Q22" s="52"/>
      <c r="R22" s="52"/>
      <c r="S22" s="52"/>
      <c r="T22" s="52"/>
    </row>
    <row r="23" spans="1:20">
      <c r="C23" s="52"/>
      <c r="D23" s="52"/>
      <c r="E23" s="52"/>
      <c r="F23" s="52"/>
      <c r="G23" s="52"/>
      <c r="H23" s="52"/>
      <c r="I23" s="52"/>
      <c r="J23" s="52"/>
      <c r="K23" s="52"/>
      <c r="L23" s="52"/>
      <c r="M23" s="52"/>
      <c r="N23" s="52"/>
      <c r="O23" s="52"/>
      <c r="P23" s="52"/>
      <c r="Q23" s="52"/>
      <c r="R23" s="52"/>
      <c r="S23" s="52"/>
      <c r="T23" s="52"/>
    </row>
    <row r="24" spans="1:20">
      <c r="C24" s="52"/>
      <c r="D24" s="52"/>
      <c r="E24" s="52"/>
      <c r="F24" s="52"/>
      <c r="G24" s="52"/>
      <c r="H24" s="52"/>
      <c r="I24" s="52"/>
      <c r="J24" s="52"/>
      <c r="K24" s="52"/>
      <c r="L24" s="52"/>
      <c r="M24" s="52"/>
      <c r="N24" s="52"/>
      <c r="O24" s="52"/>
      <c r="P24" s="52"/>
      <c r="Q24" s="52"/>
      <c r="R24" s="52"/>
      <c r="S24" s="52"/>
      <c r="T24" s="52"/>
    </row>
    <row r="25" spans="1:20" ht="47.25" customHeight="1">
      <c r="C25" s="52"/>
      <c r="D25" s="52"/>
      <c r="E25" s="52"/>
      <c r="F25" s="52"/>
      <c r="G25" s="52"/>
      <c r="H25" s="52"/>
      <c r="I25" s="52"/>
      <c r="J25" s="52"/>
      <c r="K25" s="52"/>
      <c r="L25" s="52"/>
      <c r="M25" s="52"/>
      <c r="N25" s="52"/>
      <c r="O25" s="52"/>
      <c r="P25" s="52"/>
      <c r="Q25" s="52"/>
      <c r="R25" s="52"/>
      <c r="S25" s="52"/>
      <c r="T25" s="52"/>
    </row>
  </sheetData>
  <mergeCells count="47">
    <mergeCell ref="A1:T1"/>
    <mergeCell ref="A2:T2"/>
    <mergeCell ref="K3:S3"/>
    <mergeCell ref="K4:S4"/>
    <mergeCell ref="A6:B6"/>
    <mergeCell ref="C6:H6"/>
    <mergeCell ref="I6:T6"/>
    <mergeCell ref="A7:B7"/>
    <mergeCell ref="C7:H7"/>
    <mergeCell ref="I7:T7"/>
    <mergeCell ref="A9:B9"/>
    <mergeCell ref="C9:H9"/>
    <mergeCell ref="I9:T9"/>
    <mergeCell ref="I8:T8"/>
    <mergeCell ref="C8:H8"/>
    <mergeCell ref="A8:B8"/>
    <mergeCell ref="A10:B10"/>
    <mergeCell ref="C11:H11"/>
    <mergeCell ref="I10:T10"/>
    <mergeCell ref="A11:B11"/>
    <mergeCell ref="I11:T11"/>
    <mergeCell ref="C10:H10"/>
    <mergeCell ref="A12:B12"/>
    <mergeCell ref="I12:T12"/>
    <mergeCell ref="A13:B13"/>
    <mergeCell ref="C13:H13"/>
    <mergeCell ref="I13:T13"/>
    <mergeCell ref="A14:B14"/>
    <mergeCell ref="C14:H14"/>
    <mergeCell ref="I14:T14"/>
    <mergeCell ref="A15:B15"/>
    <mergeCell ref="C15:H15"/>
    <mergeCell ref="I15:T15"/>
    <mergeCell ref="A16:B16"/>
    <mergeCell ref="C16:H16"/>
    <mergeCell ref="I16:T16"/>
    <mergeCell ref="A17:B17"/>
    <mergeCell ref="C17:H17"/>
    <mergeCell ref="I17:T17"/>
    <mergeCell ref="A22:B22"/>
    <mergeCell ref="C22:T25"/>
    <mergeCell ref="A18:B18"/>
    <mergeCell ref="C18:H18"/>
    <mergeCell ref="I18:T18"/>
    <mergeCell ref="A19:B19"/>
    <mergeCell ref="C19:H19"/>
    <mergeCell ref="I19:T19"/>
  </mergeCells>
  <phoneticPr fontId="1"/>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標準様式４</vt:lpstr>
      <vt:lpstr>設備・備品等一覧表</vt:lpstr>
      <vt:lpstr>看護小規模多機能型居宅介護</vt:lpstr>
      <vt:lpstr>通所介護</vt:lpstr>
      <vt:lpstr>（介護予防）通所リハビリテーション</vt:lpstr>
      <vt:lpstr>（介護予防）短期入所生活介護</vt:lpstr>
      <vt:lpstr>（介護予防）短期入所療養介護</vt:lpstr>
      <vt:lpstr>（介護予防）特定施設入居者生活介護</vt:lpstr>
      <vt:lpstr>（介護予防）福祉用具貸与</vt:lpstr>
      <vt:lpstr>特定（介護予防）福祉用具販売</vt:lpstr>
      <vt:lpstr>定期巡回・随時対応型訪問介護看護</vt:lpstr>
      <vt:lpstr>夜間対応型訪問介護</vt:lpstr>
      <vt:lpstr>地域密着型通所介護</vt:lpstr>
      <vt:lpstr>（介護予防）認知症対応型通所介護</vt:lpstr>
      <vt:lpstr>（介護予防）小規模多機能型居宅介護</vt:lpstr>
      <vt:lpstr>認知症対応型共同生活介護</vt:lpstr>
      <vt:lpstr>地域密着型特定施設入居者生活介護</vt:lpstr>
      <vt:lpstr>地域密着型介護老人福祉施設入所者生活介護</vt:lpstr>
      <vt:lpstr>介護老人福祉施設</vt:lpstr>
      <vt:lpstr>介護老人保健施設</vt:lpstr>
      <vt:lpstr>介護医療院</vt:lpstr>
      <vt:lpstr>設備・備品等一覧表!Print_Area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（参考様式２）</dc:title>
  <dc:creator>厚生労働省本省</dc:creator>
  <cp:lastModifiedBy>髙木 正明 12389</cp:lastModifiedBy>
  <cp:lastPrinted>2026-03-27T00:16:19Z</cp:lastPrinted>
  <dcterms:created xsi:type="dcterms:W3CDTF">2018-07-30T07:18:20Z</dcterms:created>
  <dcterms:modified xsi:type="dcterms:W3CDTF">2026-03-27T00:16:31Z</dcterms:modified>
</cp:coreProperties>
</file>