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K:\屋外広告物\各様式\新様式記入例(R3.4～)\"/>
    </mc:Choice>
  </mc:AlternateContent>
  <xr:revisionPtr revIDLastSave="0" documentId="13_ncr:1_{2C2521E1-F508-4593-BFEC-9E8BC1659F93}" xr6:coauthVersionLast="36" xr6:coauthVersionMax="36" xr10:uidLastSave="{00000000-0000-0000-0000-000000000000}"/>
  <bookViews>
    <workbookView xWindow="0" yWindow="72" windowWidth="16032" windowHeight="9792" xr2:uid="{00000000-000D-0000-FFFF-FFFF00000000}"/>
  </bookViews>
  <sheets>
    <sheet name="内訳表" sheetId="5" r:id="rId1"/>
    <sheet name="記入例" sheetId="6" r:id="rId2"/>
  </sheets>
  <definedNames>
    <definedName name="_xlnm.Print_Area" localSheetId="1">記入例!$C$1:$M$40</definedName>
    <definedName name="_xlnm.Print_Area" localSheetId="0">内訳表!$C$1:$M$40</definedName>
  </definedNames>
  <calcPr calcId="191029"/>
</workbook>
</file>

<file path=xl/calcChain.xml><?xml version="1.0" encoding="utf-8"?>
<calcChain xmlns="http://schemas.openxmlformats.org/spreadsheetml/2006/main">
  <c r="H34" i="6" l="1"/>
  <c r="H33" i="6"/>
  <c r="H32" i="6"/>
  <c r="H31" i="6"/>
  <c r="H30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34" i="5"/>
  <c r="H33" i="5"/>
  <c r="H32" i="5"/>
  <c r="H31" i="5"/>
  <c r="H30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J10" i="6" l="1"/>
  <c r="M3" i="5" l="1"/>
  <c r="J33" i="5"/>
  <c r="J30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27" i="6" s="1"/>
  <c r="J9" i="6"/>
  <c r="J8" i="6"/>
  <c r="J26" i="6" s="1"/>
  <c r="J28" i="6" l="1"/>
  <c r="J34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32" i="5"/>
  <c r="J31" i="5"/>
  <c r="J30" i="5"/>
  <c r="J12" i="5"/>
  <c r="J11" i="5"/>
  <c r="J10" i="5"/>
  <c r="J27" i="5" s="1"/>
  <c r="J9" i="5"/>
  <c r="J8" i="5"/>
  <c r="J26" i="5" l="1"/>
  <c r="J28" i="5" s="1"/>
</calcChain>
</file>

<file path=xl/sharedStrings.xml><?xml version="1.0" encoding="utf-8"?>
<sst xmlns="http://schemas.openxmlformats.org/spreadsheetml/2006/main" count="111" uniqueCount="64">
  <si>
    <t>表示内容</t>
    <rPh sb="0" eb="2">
      <t>ヒョウジ</t>
    </rPh>
    <rPh sb="2" eb="4">
      <t>ナイヨウ</t>
    </rPh>
    <phoneticPr fontId="1"/>
  </si>
  <si>
    <t>縦</t>
    <rPh sb="0" eb="1">
      <t>タテ</t>
    </rPh>
    <phoneticPr fontId="1"/>
  </si>
  <si>
    <t>（m)</t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</si>
  <si>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</si>
  <si>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</si>
  <si>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(m)</t>
    <phoneticPr fontId="1"/>
  </si>
  <si>
    <t>規格</t>
    <rPh sb="0" eb="2">
      <t>キカク</t>
    </rPh>
    <phoneticPr fontId="1"/>
  </si>
  <si>
    <t>（面）</t>
    <rPh sb="1" eb="2">
      <t>メン</t>
    </rPh>
    <phoneticPr fontId="1"/>
  </si>
  <si>
    <t>計</t>
    <rPh sb="0" eb="1">
      <t>ケイ</t>
    </rPh>
    <phoneticPr fontId="1"/>
  </si>
  <si>
    <t>電飾有計</t>
    <rPh sb="0" eb="2">
      <t>デンショク</t>
    </rPh>
    <rPh sb="2" eb="3">
      <t>ア</t>
    </rPh>
    <rPh sb="3" eb="4">
      <t>ケイ</t>
    </rPh>
    <phoneticPr fontId="1"/>
  </si>
  <si>
    <t>電飾無計</t>
    <rPh sb="0" eb="2">
      <t>デンショク</t>
    </rPh>
    <rPh sb="2" eb="3">
      <t>ナ</t>
    </rPh>
    <rPh sb="3" eb="4">
      <t>ケイ</t>
    </rPh>
    <phoneticPr fontId="1"/>
  </si>
  <si>
    <t>備考</t>
    <phoneticPr fontId="1"/>
  </si>
  <si>
    <t>屋外広告物表示面積内訳表</t>
    <rPh sb="0" eb="2">
      <t>オクガイ</t>
    </rPh>
    <rPh sb="2" eb="4">
      <t>コウコク</t>
    </rPh>
    <rPh sb="4" eb="5">
      <t>ブツ</t>
    </rPh>
    <rPh sb="5" eb="7">
      <t>ヒョウジ</t>
    </rPh>
    <rPh sb="7" eb="9">
      <t>メンセキ</t>
    </rPh>
    <rPh sb="9" eb="11">
      <t>ウチワケ</t>
    </rPh>
    <rPh sb="11" eb="12">
      <t>ヒョウ</t>
    </rPh>
    <phoneticPr fontId="1"/>
  </si>
  <si>
    <t>※2表示面積は各行小数点第1位まで計算し、それ以降は切捨てる。例）２３．８５２ならば２３．８とする。</t>
    <phoneticPr fontId="1"/>
  </si>
  <si>
    <t>表示面積
小計</t>
    <rPh sb="0" eb="2">
      <t>ヒョウジ</t>
    </rPh>
    <rPh sb="2" eb="4">
      <t>メンセキ</t>
    </rPh>
    <rPh sb="5" eb="6">
      <t>ショウ</t>
    </rPh>
    <rPh sb="6" eb="7">
      <t>ケイ</t>
    </rPh>
    <phoneticPr fontId="1"/>
  </si>
  <si>
    <t>表示
面数</t>
    <rPh sb="0" eb="2">
      <t>ヒョウジ</t>
    </rPh>
    <rPh sb="3" eb="4">
      <t>メン</t>
    </rPh>
    <rPh sb="4" eb="5">
      <t>スウ</t>
    </rPh>
    <phoneticPr fontId="1"/>
  </si>
  <si>
    <t>（㎡）</t>
    <phoneticPr fontId="1"/>
  </si>
  <si>
    <t>表示方角</t>
    <rPh sb="0" eb="2">
      <t>ヒョウジ</t>
    </rPh>
    <rPh sb="2" eb="4">
      <t>ホウガク</t>
    </rPh>
    <phoneticPr fontId="1"/>
  </si>
  <si>
    <t>表示
面積</t>
    <rPh sb="0" eb="2">
      <t>ヒョウジ</t>
    </rPh>
    <rPh sb="3" eb="5">
      <t>メンセキ</t>
    </rPh>
    <phoneticPr fontId="1"/>
  </si>
  <si>
    <r>
      <t>　（㎡）</t>
    </r>
    <r>
      <rPr>
        <sz val="8"/>
        <rFont val="ＭＳ Ｐゴシック"/>
        <family val="3"/>
        <charset val="128"/>
      </rPr>
      <t>※2</t>
    </r>
    <phoneticPr fontId="1"/>
  </si>
  <si>
    <t>電飾
有無</t>
    <rPh sb="0" eb="2">
      <t>デンショク</t>
    </rPh>
    <phoneticPr fontId="1"/>
  </si>
  <si>
    <t>※3</t>
    <phoneticPr fontId="1"/>
  </si>
  <si>
    <t>※4</t>
    <phoneticPr fontId="1"/>
  </si>
  <si>
    <t>　　　　　　　　　　　</t>
    <phoneticPr fontId="1"/>
  </si>
  <si>
    <t>広告物種別【</t>
    <phoneticPr fontId="1"/>
  </si>
  <si>
    <r>
      <t>】</t>
    </r>
    <r>
      <rPr>
        <sz val="11"/>
        <rFont val="ＭＳ Ｐゴシック"/>
        <family val="3"/>
        <charset val="128"/>
      </rPr>
      <t>※1</t>
    </r>
    <phoneticPr fontId="1"/>
  </si>
  <si>
    <t>有</t>
  </si>
  <si>
    <t>無</t>
  </si>
  <si>
    <t>整理
番号</t>
    <rPh sb="0" eb="2">
      <t>セイリ</t>
    </rPh>
    <rPh sb="3" eb="5">
      <t>バンゴウ</t>
    </rPh>
    <phoneticPr fontId="1"/>
  </si>
  <si>
    <t>広告板</t>
  </si>
  <si>
    <t>※3広告物を照らしている電飾設備があれば電飾有とする。</t>
    <rPh sb="2" eb="4">
      <t>コウコク</t>
    </rPh>
    <rPh sb="4" eb="5">
      <t>ブツ</t>
    </rPh>
    <rPh sb="6" eb="7">
      <t>テ</t>
    </rPh>
    <rPh sb="12" eb="14">
      <t>デンショク</t>
    </rPh>
    <rPh sb="14" eb="16">
      <t>セツビ</t>
    </rPh>
    <rPh sb="20" eb="22">
      <t>デンショク</t>
    </rPh>
    <rPh sb="22" eb="23">
      <t>ア</t>
    </rPh>
    <phoneticPr fontId="1"/>
  </si>
  <si>
    <t>　</t>
  </si>
  <si>
    <r>
      <t>管理用広告物・適用除外の広告物・撤去する広告物</t>
    </r>
    <r>
      <rPr>
        <sz val="8"/>
        <rFont val="ＭＳ Ｐゴシック"/>
        <family val="3"/>
        <charset val="128"/>
      </rPr>
      <t>※5</t>
    </r>
    <rPh sb="0" eb="3">
      <t>カンリヨウ</t>
    </rPh>
    <rPh sb="3" eb="5">
      <t>コウコク</t>
    </rPh>
    <rPh sb="5" eb="6">
      <t>ブツ</t>
    </rPh>
    <rPh sb="7" eb="9">
      <t>テキヨウ</t>
    </rPh>
    <rPh sb="9" eb="11">
      <t>ジョガイ</t>
    </rPh>
    <rPh sb="12" eb="14">
      <t>コウコク</t>
    </rPh>
    <rPh sb="14" eb="15">
      <t>ブツ</t>
    </rPh>
    <rPh sb="16" eb="18">
      <t>テッキョ</t>
    </rPh>
    <rPh sb="20" eb="22">
      <t>コウコク</t>
    </rPh>
    <rPh sb="22" eb="23">
      <t>ブツ</t>
    </rPh>
    <phoneticPr fontId="1"/>
  </si>
  <si>
    <t>北面、南面</t>
    <rPh sb="0" eb="2">
      <t>キタメン</t>
    </rPh>
    <rPh sb="3" eb="4">
      <t>ミナミ</t>
    </rPh>
    <rPh sb="4" eb="5">
      <t>メン</t>
    </rPh>
    <phoneticPr fontId="1"/>
  </si>
  <si>
    <t>意匠変更</t>
    <rPh sb="0" eb="2">
      <t>イショウ</t>
    </rPh>
    <rPh sb="2" eb="4">
      <t>ヘンコウ</t>
    </rPh>
    <phoneticPr fontId="1"/>
  </si>
  <si>
    <t>南面</t>
    <rPh sb="0" eb="1">
      <t>ミナミ</t>
    </rPh>
    <rPh sb="1" eb="2">
      <t>メン</t>
    </rPh>
    <phoneticPr fontId="1"/>
  </si>
  <si>
    <t>①</t>
    <phoneticPr fontId="1"/>
  </si>
  <si>
    <t>②</t>
    <phoneticPr fontId="1"/>
  </si>
  <si>
    <t>③</t>
    <phoneticPr fontId="1"/>
  </si>
  <si>
    <t>免責サイン</t>
    <rPh sb="0" eb="2">
      <t>メンセキ</t>
    </rPh>
    <phoneticPr fontId="1"/>
  </si>
  <si>
    <t>管理用広告物</t>
  </si>
  <si>
    <t>④</t>
    <phoneticPr fontId="1"/>
  </si>
  <si>
    <t>西面</t>
    <rPh sb="0" eb="2">
      <t>ニシメン</t>
    </rPh>
    <phoneticPr fontId="1"/>
  </si>
  <si>
    <t>適用除外</t>
  </si>
  <si>
    <t>撤去</t>
  </si>
  <si>
    <t>※4変更申請の場合は、備考の欄に「追加」「意匠変更」等記入する。（変更しない広告物も計上すること。）</t>
    <rPh sb="11" eb="13">
      <t>ビコウ</t>
    </rPh>
    <rPh sb="14" eb="15">
      <t>ラン</t>
    </rPh>
    <rPh sb="17" eb="19">
      <t>ツイカ</t>
    </rPh>
    <rPh sb="21" eb="23">
      <t>イショウ</t>
    </rPh>
    <rPh sb="23" eb="25">
      <t>ヘンコウ</t>
    </rPh>
    <rPh sb="26" eb="27">
      <t>トウ</t>
    </rPh>
    <rPh sb="27" eb="29">
      <t>キニュウ</t>
    </rPh>
    <rPh sb="33" eb="35">
      <t>ヘンコウ</t>
    </rPh>
    <rPh sb="38" eb="40">
      <t>コウコク</t>
    </rPh>
    <rPh sb="40" eb="41">
      <t>ブツ</t>
    </rPh>
    <rPh sb="42" eb="44">
      <t>ケイジョウ</t>
    </rPh>
    <phoneticPr fontId="1"/>
  </si>
  <si>
    <t>※1広告物の種別ごとに表を作成する。</t>
    <rPh sb="11" eb="12">
      <t>ヒョウ</t>
    </rPh>
    <rPh sb="13" eb="15">
      <t>サクセイ</t>
    </rPh>
    <phoneticPr fontId="1"/>
  </si>
  <si>
    <t>※5管理用広告物や変更により撤去する広告物などは、下部の「管理用広告物・適用除外の広告物・撤去する広告物」の欄に記入する。</t>
    <rPh sb="2" eb="5">
      <t>カンリヨウ</t>
    </rPh>
    <rPh sb="5" eb="7">
      <t>コウコク</t>
    </rPh>
    <rPh sb="7" eb="8">
      <t>ブツ</t>
    </rPh>
    <rPh sb="9" eb="11">
      <t>ヘンコウ</t>
    </rPh>
    <rPh sb="14" eb="16">
      <t>テッキョ</t>
    </rPh>
    <rPh sb="18" eb="20">
      <t>コウコク</t>
    </rPh>
    <rPh sb="20" eb="21">
      <t>ブツ</t>
    </rPh>
    <rPh sb="25" eb="27">
      <t>カブ</t>
    </rPh>
    <rPh sb="54" eb="55">
      <t>ラン</t>
    </rPh>
    <rPh sb="56" eb="58">
      <t>キニュウ</t>
    </rPh>
    <phoneticPr fontId="1"/>
  </si>
  <si>
    <t>ロゴマーク</t>
    <phoneticPr fontId="1"/>
  </si>
  <si>
    <t>懸垂幕</t>
    <rPh sb="0" eb="2">
      <t>ケンスイ</t>
    </rPh>
    <rPh sb="2" eb="3">
      <t>マク</t>
    </rPh>
    <phoneticPr fontId="1"/>
  </si>
  <si>
    <t>〇〇募集中</t>
    <rPh sb="2" eb="4">
      <t>ボシュウ</t>
    </rPh>
    <rPh sb="4" eb="5">
      <t>チュウ</t>
    </rPh>
    <phoneticPr fontId="1"/>
  </si>
  <si>
    <t>ロゴマーク　〇〇一宮店　P→</t>
    <rPh sb="8" eb="11">
      <t>イチノミヤテン</t>
    </rPh>
    <phoneticPr fontId="1"/>
  </si>
  <si>
    <t>北面、南面2基
東面、西面1基</t>
    <rPh sb="0" eb="2">
      <t>キタメン</t>
    </rPh>
    <rPh sb="3" eb="4">
      <t>ミナミ</t>
    </rPh>
    <rPh sb="4" eb="5">
      <t>メン</t>
    </rPh>
    <rPh sb="6" eb="7">
      <t>キ</t>
    </rPh>
    <rPh sb="8" eb="9">
      <t>ヒガシ</t>
    </rPh>
    <rPh sb="9" eb="10">
      <t>メン</t>
    </rPh>
    <rPh sb="11" eb="13">
      <t>ニシメン</t>
    </rPh>
    <rPh sb="14" eb="15">
      <t>キ</t>
    </rPh>
    <phoneticPr fontId="1"/>
  </si>
  <si>
    <t>北面</t>
    <rPh sb="0" eb="2">
      <t>キタメン</t>
    </rPh>
    <phoneticPr fontId="1"/>
  </si>
  <si>
    <t>⑤</t>
    <phoneticPr fontId="1"/>
  </si>
  <si>
    <t>A</t>
  </si>
  <si>
    <t>追加</t>
    <phoneticPr fontId="1"/>
  </si>
  <si>
    <t>管理用広告物
最大可視超過分</t>
    <rPh sb="0" eb="3">
      <t>カンリヨウ</t>
    </rPh>
    <rPh sb="3" eb="5">
      <t>コウコク</t>
    </rPh>
    <rPh sb="5" eb="6">
      <t>ブツ</t>
    </rPh>
    <rPh sb="7" eb="9">
      <t>サイダイ</t>
    </rPh>
    <rPh sb="9" eb="11">
      <t>カシ</t>
    </rPh>
    <rPh sb="11" eb="13">
      <t>チョウカ</t>
    </rPh>
    <rPh sb="13" eb="14">
      <t>ブン</t>
    </rPh>
    <phoneticPr fontId="1"/>
  </si>
  <si>
    <t>北面</t>
    <rPh sb="0" eb="1">
      <t>キタ</t>
    </rPh>
    <rPh sb="1" eb="2">
      <t>メン</t>
    </rPh>
    <phoneticPr fontId="1"/>
  </si>
  <si>
    <t>⑥</t>
    <phoneticPr fontId="1"/>
  </si>
  <si>
    <t>搬入車入口</t>
    <rPh sb="0" eb="2">
      <t>ハンニュウ</t>
    </rPh>
    <rPh sb="2" eb="3">
      <t>シャ</t>
    </rPh>
    <rPh sb="3" eb="5">
      <t>イリグチ</t>
    </rPh>
    <phoneticPr fontId="1"/>
  </si>
  <si>
    <t>営業時間</t>
    <rPh sb="0" eb="2">
      <t>エイギョウ</t>
    </rPh>
    <rPh sb="2" eb="4">
      <t>ジカン</t>
    </rPh>
    <phoneticPr fontId="1"/>
  </si>
  <si>
    <t>　　 なお、管理用広告物は最大可視面積3㎡以下とし、超過するものは自家用広告物とする。</t>
    <rPh sb="6" eb="9">
      <t>カンリヨウ</t>
    </rPh>
    <rPh sb="9" eb="11">
      <t>コウコク</t>
    </rPh>
    <rPh sb="11" eb="12">
      <t>ブツ</t>
    </rPh>
    <rPh sb="13" eb="15">
      <t>サイダイ</t>
    </rPh>
    <rPh sb="15" eb="17">
      <t>カシ</t>
    </rPh>
    <rPh sb="17" eb="19">
      <t>メンセキ</t>
    </rPh>
    <rPh sb="21" eb="23">
      <t>イカ</t>
    </rPh>
    <rPh sb="26" eb="28">
      <t>チョウカ</t>
    </rPh>
    <rPh sb="33" eb="36">
      <t>ジカヨウ</t>
    </rPh>
    <rPh sb="36" eb="38">
      <t>コウコク</t>
    </rPh>
    <rPh sb="38" eb="39">
      <t>ブツ</t>
    </rPh>
    <phoneticPr fontId="1"/>
  </si>
  <si>
    <t>アイドリングストップ看板
(愛知県条例の規定による)</t>
    <rPh sb="10" eb="12">
      <t>カンバン</t>
    </rPh>
    <rPh sb="20" eb="22">
      <t>キテイ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</si>
</sst>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7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0" fillId="0" borderId="1" xfId="0" applyNumberFormat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176" fontId="0" fillId="2" borderId="13" xfId="0" applyNumberFormat="1" applyFill="1" applyBorder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6" fontId="6" fillId="0" borderId="11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0" fontId="7" fillId="0" borderId="0" xfId="0" applyFont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7E1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5809-BEAE-458C-B803-88A6A901AEDE}">
  <dimension ref="C2:M40"/>
  <sheetViews>
    <sheetView tabSelected="1" view="pageBreakPreview" zoomScaleNormal="100" workbookViewId="0">
      <selection activeCell="K4" sqref="K4:L4"/>
    </sheetView>
  </sheetViews>
  <sheetFormatPr defaultRowHeight="13.2"/>
  <cols>
    <col min="2" max="2" width="3.33203125" customWidth="1"/>
    <col min="3" max="3" width="7.44140625" customWidth="1"/>
    <col min="4" max="4" width="23.109375" customWidth="1"/>
    <col min="9" max="9" width="6.6640625" customWidth="1"/>
    <col min="10" max="10" width="9.21875" customWidth="1"/>
    <col min="11" max="11" width="6.88671875" customWidth="1"/>
    <col min="12" max="12" width="11.77734375" customWidth="1"/>
    <col min="13" max="13" width="14.5546875" customWidth="1"/>
    <col min="14" max="14" width="3.33203125" customWidth="1"/>
  </cols>
  <sheetData>
    <row r="2" spans="3:13" ht="23.4">
      <c r="C2" s="50" t="s">
        <v>12</v>
      </c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3:13">
      <c r="M3" s="33" t="str">
        <f>IF(OR(K4="",K4="　"),"↓広告物種別を選択してください","")</f>
        <v>↓広告物種別を選択してください</v>
      </c>
    </row>
    <row r="4" spans="3:13" ht="33.75" customHeight="1">
      <c r="D4" t="s">
        <v>23</v>
      </c>
      <c r="H4" s="53" t="s">
        <v>24</v>
      </c>
      <c r="I4" s="53"/>
      <c r="J4" s="53"/>
      <c r="K4" s="54" t="s">
        <v>31</v>
      </c>
      <c r="L4" s="54"/>
      <c r="M4" s="11" t="s">
        <v>25</v>
      </c>
    </row>
    <row r="5" spans="3:13" ht="13.2" customHeight="1">
      <c r="C5" s="55" t="s">
        <v>28</v>
      </c>
      <c r="D5" s="57" t="s">
        <v>0</v>
      </c>
      <c r="E5" s="57" t="s">
        <v>6</v>
      </c>
      <c r="F5" s="57"/>
      <c r="G5" s="48"/>
      <c r="H5" s="58" t="s">
        <v>18</v>
      </c>
      <c r="I5" s="58" t="s">
        <v>15</v>
      </c>
      <c r="J5" s="58" t="s">
        <v>14</v>
      </c>
      <c r="K5" s="61" t="s">
        <v>20</v>
      </c>
      <c r="L5" s="61" t="s">
        <v>17</v>
      </c>
      <c r="M5" s="63" t="s">
        <v>11</v>
      </c>
    </row>
    <row r="6" spans="3:13" ht="15.6" customHeight="1">
      <c r="C6" s="56"/>
      <c r="D6" s="56"/>
      <c r="E6" s="2" t="s">
        <v>1</v>
      </c>
      <c r="F6" s="2" t="s">
        <v>3</v>
      </c>
      <c r="G6" s="4" t="s">
        <v>4</v>
      </c>
      <c r="H6" s="59"/>
      <c r="I6" s="59"/>
      <c r="J6" s="60"/>
      <c r="K6" s="62"/>
      <c r="L6" s="62"/>
      <c r="M6" s="64"/>
    </row>
    <row r="7" spans="3:13">
      <c r="C7" s="56"/>
      <c r="D7" s="56"/>
      <c r="E7" s="9" t="s">
        <v>2</v>
      </c>
      <c r="F7" s="9" t="s">
        <v>2</v>
      </c>
      <c r="G7" s="5" t="s">
        <v>5</v>
      </c>
      <c r="H7" s="20" t="s">
        <v>19</v>
      </c>
      <c r="I7" s="6" t="s">
        <v>7</v>
      </c>
      <c r="J7" s="10" t="s">
        <v>16</v>
      </c>
      <c r="K7" s="19" t="s">
        <v>21</v>
      </c>
      <c r="L7" s="19"/>
      <c r="M7" s="18" t="s">
        <v>22</v>
      </c>
    </row>
    <row r="8" spans="3:13" ht="29.25" customHeight="1">
      <c r="C8" s="35"/>
      <c r="D8" s="36"/>
      <c r="E8" s="37"/>
      <c r="F8" s="37"/>
      <c r="G8" s="37"/>
      <c r="H8" s="13" t="str">
        <f>IF(E8="","",IF(AND(E8*F8&gt;0,E8*F8&lt;0.1),0.1,ROUNDDOWN(E8*F8,1)))</f>
        <v/>
      </c>
      <c r="I8" s="35"/>
      <c r="J8" s="14" t="str">
        <f>IF(I8="","",H8*I8)</f>
        <v/>
      </c>
      <c r="K8" s="35"/>
      <c r="L8" s="36"/>
      <c r="M8" s="36"/>
    </row>
    <row r="9" spans="3:13" ht="29.25" customHeight="1">
      <c r="C9" s="35"/>
      <c r="D9" s="36"/>
      <c r="E9" s="37"/>
      <c r="F9" s="37"/>
      <c r="G9" s="37"/>
      <c r="H9" s="13" t="str">
        <f t="shared" ref="H9:H25" si="0">IF(E9="","",IF(AND(E9*F9&gt;0,E9*F9&lt;0.1),0.1,ROUNDDOWN(E9*F9,1)))</f>
        <v/>
      </c>
      <c r="I9" s="35"/>
      <c r="J9" s="14" t="str">
        <f t="shared" ref="J9:J25" si="1">IF(I9="","",H9*I9)</f>
        <v/>
      </c>
      <c r="K9" s="35"/>
      <c r="L9" s="36"/>
      <c r="M9" s="36"/>
    </row>
    <row r="10" spans="3:13" ht="29.25" customHeight="1">
      <c r="C10" s="35"/>
      <c r="D10" s="36"/>
      <c r="E10" s="37"/>
      <c r="F10" s="37"/>
      <c r="G10" s="37"/>
      <c r="H10" s="13" t="str">
        <f t="shared" si="0"/>
        <v/>
      </c>
      <c r="I10" s="35"/>
      <c r="J10" s="14" t="str">
        <f t="shared" si="1"/>
        <v/>
      </c>
      <c r="K10" s="35"/>
      <c r="L10" s="41"/>
      <c r="M10" s="36"/>
    </row>
    <row r="11" spans="3:13" ht="29.25" customHeight="1">
      <c r="C11" s="35"/>
      <c r="D11" s="36"/>
      <c r="E11" s="34"/>
      <c r="F11" s="34"/>
      <c r="G11" s="37"/>
      <c r="H11" s="13" t="str">
        <f t="shared" si="0"/>
        <v/>
      </c>
      <c r="I11" s="35"/>
      <c r="J11" s="14" t="str">
        <f t="shared" si="1"/>
        <v/>
      </c>
      <c r="K11" s="35"/>
      <c r="L11" s="41"/>
      <c r="M11" s="36"/>
    </row>
    <row r="12" spans="3:13" ht="29.25" customHeight="1">
      <c r="C12" s="35"/>
      <c r="D12" s="36"/>
      <c r="E12" s="34"/>
      <c r="F12" s="34"/>
      <c r="G12" s="37"/>
      <c r="H12" s="13" t="str">
        <f t="shared" si="0"/>
        <v/>
      </c>
      <c r="I12" s="35"/>
      <c r="J12" s="14" t="str">
        <f t="shared" si="1"/>
        <v/>
      </c>
      <c r="K12" s="35"/>
      <c r="L12" s="36"/>
      <c r="M12" s="36"/>
    </row>
    <row r="13" spans="3:13" ht="29.25" customHeight="1">
      <c r="C13" s="35"/>
      <c r="D13" s="36"/>
      <c r="E13" s="34"/>
      <c r="F13" s="34"/>
      <c r="G13" s="37"/>
      <c r="H13" s="13" t="str">
        <f t="shared" si="0"/>
        <v/>
      </c>
      <c r="I13" s="35"/>
      <c r="J13" s="14" t="str">
        <f t="shared" si="1"/>
        <v/>
      </c>
      <c r="K13" s="35"/>
      <c r="L13" s="36"/>
      <c r="M13" s="36"/>
    </row>
    <row r="14" spans="3:13" ht="29.25" customHeight="1">
      <c r="C14" s="35"/>
      <c r="D14" s="36"/>
      <c r="E14" s="34"/>
      <c r="F14" s="34"/>
      <c r="G14" s="37"/>
      <c r="H14" s="13" t="str">
        <f t="shared" si="0"/>
        <v/>
      </c>
      <c r="I14" s="35"/>
      <c r="J14" s="14" t="str">
        <f t="shared" si="1"/>
        <v/>
      </c>
      <c r="K14" s="35"/>
      <c r="L14" s="36"/>
      <c r="M14" s="36"/>
    </row>
    <row r="15" spans="3:13" ht="29.25" customHeight="1">
      <c r="C15" s="35"/>
      <c r="D15" s="36"/>
      <c r="E15" s="34"/>
      <c r="F15" s="34"/>
      <c r="G15" s="37"/>
      <c r="H15" s="13" t="str">
        <f t="shared" si="0"/>
        <v/>
      </c>
      <c r="I15" s="35"/>
      <c r="J15" s="14" t="str">
        <f t="shared" si="1"/>
        <v/>
      </c>
      <c r="K15" s="35"/>
      <c r="L15" s="36"/>
      <c r="M15" s="36"/>
    </row>
    <row r="16" spans="3:13" ht="29.25" customHeight="1">
      <c r="C16" s="35"/>
      <c r="D16" s="36"/>
      <c r="E16" s="34"/>
      <c r="F16" s="34"/>
      <c r="G16" s="37"/>
      <c r="H16" s="13" t="str">
        <f t="shared" si="0"/>
        <v/>
      </c>
      <c r="I16" s="35"/>
      <c r="J16" s="14" t="str">
        <f t="shared" si="1"/>
        <v/>
      </c>
      <c r="K16" s="35"/>
      <c r="L16" s="36"/>
      <c r="M16" s="36"/>
    </row>
    <row r="17" spans="3:13" ht="29.25" customHeight="1">
      <c r="C17" s="35"/>
      <c r="D17" s="36"/>
      <c r="E17" s="34"/>
      <c r="F17" s="34"/>
      <c r="G17" s="37"/>
      <c r="H17" s="13" t="str">
        <f t="shared" si="0"/>
        <v/>
      </c>
      <c r="I17" s="35"/>
      <c r="J17" s="14" t="str">
        <f t="shared" si="1"/>
        <v/>
      </c>
      <c r="K17" s="35"/>
      <c r="L17" s="36"/>
      <c r="M17" s="36"/>
    </row>
    <row r="18" spans="3:13" ht="29.25" customHeight="1">
      <c r="C18" s="35"/>
      <c r="D18" s="36"/>
      <c r="E18" s="34"/>
      <c r="F18" s="34"/>
      <c r="G18" s="37"/>
      <c r="H18" s="13" t="str">
        <f t="shared" si="0"/>
        <v/>
      </c>
      <c r="I18" s="35"/>
      <c r="J18" s="14" t="str">
        <f t="shared" si="1"/>
        <v/>
      </c>
      <c r="K18" s="35"/>
      <c r="L18" s="36"/>
      <c r="M18" s="36"/>
    </row>
    <row r="19" spans="3:13" ht="29.25" customHeight="1">
      <c r="C19" s="35"/>
      <c r="D19" s="36"/>
      <c r="E19" s="34"/>
      <c r="F19" s="34"/>
      <c r="G19" s="37"/>
      <c r="H19" s="13" t="str">
        <f t="shared" si="0"/>
        <v/>
      </c>
      <c r="I19" s="35"/>
      <c r="J19" s="14" t="str">
        <f t="shared" si="1"/>
        <v/>
      </c>
      <c r="K19" s="35"/>
      <c r="L19" s="36"/>
      <c r="M19" s="36"/>
    </row>
    <row r="20" spans="3:13" ht="29.25" customHeight="1">
      <c r="C20" s="35"/>
      <c r="D20" s="36"/>
      <c r="E20" s="34"/>
      <c r="F20" s="34"/>
      <c r="G20" s="37"/>
      <c r="H20" s="13" t="str">
        <f t="shared" si="0"/>
        <v/>
      </c>
      <c r="I20" s="35"/>
      <c r="J20" s="14" t="str">
        <f t="shared" si="1"/>
        <v/>
      </c>
      <c r="K20" s="35"/>
      <c r="L20" s="36"/>
      <c r="M20" s="36"/>
    </row>
    <row r="21" spans="3:13" ht="29.25" customHeight="1">
      <c r="C21" s="35"/>
      <c r="D21" s="36"/>
      <c r="E21" s="34"/>
      <c r="F21" s="34"/>
      <c r="G21" s="37"/>
      <c r="H21" s="13" t="str">
        <f t="shared" si="0"/>
        <v/>
      </c>
      <c r="I21" s="35"/>
      <c r="J21" s="14" t="str">
        <f t="shared" si="1"/>
        <v/>
      </c>
      <c r="K21" s="35"/>
      <c r="L21" s="36"/>
      <c r="M21" s="36"/>
    </row>
    <row r="22" spans="3:13" ht="29.25" customHeight="1">
      <c r="C22" s="35"/>
      <c r="D22" s="36"/>
      <c r="E22" s="34"/>
      <c r="F22" s="34"/>
      <c r="G22" s="37"/>
      <c r="H22" s="13" t="str">
        <f t="shared" si="0"/>
        <v/>
      </c>
      <c r="I22" s="35"/>
      <c r="J22" s="14" t="str">
        <f t="shared" si="1"/>
        <v/>
      </c>
      <c r="K22" s="35"/>
      <c r="L22" s="36"/>
      <c r="M22" s="36"/>
    </row>
    <row r="23" spans="3:13" ht="29.25" customHeight="1">
      <c r="C23" s="35"/>
      <c r="D23" s="36"/>
      <c r="E23" s="34"/>
      <c r="F23" s="34"/>
      <c r="G23" s="37"/>
      <c r="H23" s="13" t="str">
        <f t="shared" si="0"/>
        <v/>
      </c>
      <c r="I23" s="35"/>
      <c r="J23" s="14" t="str">
        <f t="shared" si="1"/>
        <v/>
      </c>
      <c r="K23" s="35"/>
      <c r="L23" s="36"/>
      <c r="M23" s="36"/>
    </row>
    <row r="24" spans="3:13" ht="29.25" customHeight="1">
      <c r="C24" s="35"/>
      <c r="D24" s="36"/>
      <c r="E24" s="34"/>
      <c r="F24" s="34"/>
      <c r="G24" s="37"/>
      <c r="H24" s="13" t="str">
        <f t="shared" si="0"/>
        <v/>
      </c>
      <c r="I24" s="35"/>
      <c r="J24" s="14" t="str">
        <f t="shared" si="1"/>
        <v/>
      </c>
      <c r="K24" s="35"/>
      <c r="L24" s="36"/>
      <c r="M24" s="36"/>
    </row>
    <row r="25" spans="3:13" ht="29.25" customHeight="1" thickBot="1">
      <c r="C25" s="38"/>
      <c r="D25" s="39"/>
      <c r="E25" s="40"/>
      <c r="F25" s="40"/>
      <c r="G25" s="37"/>
      <c r="H25" s="15" t="str">
        <f t="shared" si="0"/>
        <v/>
      </c>
      <c r="I25" s="38"/>
      <c r="J25" s="14" t="str">
        <f t="shared" si="1"/>
        <v/>
      </c>
      <c r="K25" s="38"/>
      <c r="L25" s="39"/>
      <c r="M25" s="39"/>
    </row>
    <row r="26" spans="3:13" ht="29.25" customHeight="1" thickTop="1">
      <c r="C26" s="22"/>
      <c r="D26" s="23"/>
      <c r="E26" s="23"/>
      <c r="F26" s="23"/>
      <c r="G26" s="24"/>
      <c r="H26" s="46" t="s">
        <v>9</v>
      </c>
      <c r="I26" s="47"/>
      <c r="J26" s="21">
        <f>SUMIF(K8:K25,"有",J8:J25)</f>
        <v>0</v>
      </c>
      <c r="K26" s="22"/>
      <c r="L26" s="23"/>
      <c r="M26" s="24"/>
    </row>
    <row r="27" spans="3:13" ht="29.25" customHeight="1">
      <c r="C27" s="25"/>
      <c r="D27" s="26"/>
      <c r="E27" s="26"/>
      <c r="F27" s="26"/>
      <c r="G27" s="27"/>
      <c r="H27" s="48" t="s">
        <v>10</v>
      </c>
      <c r="I27" s="49"/>
      <c r="J27" s="14">
        <f>SUMIF(K8:K25,"無",J8:J25)</f>
        <v>0</v>
      </c>
      <c r="K27" s="25"/>
      <c r="L27" s="26"/>
      <c r="M27" s="27"/>
    </row>
    <row r="28" spans="3:13" ht="29.25" customHeight="1">
      <c r="C28" s="28"/>
      <c r="D28" s="8"/>
      <c r="E28" s="8"/>
      <c r="F28" s="8"/>
      <c r="G28" s="29"/>
      <c r="H28" s="48" t="s">
        <v>8</v>
      </c>
      <c r="I28" s="49"/>
      <c r="J28" s="14">
        <f>J26+J27</f>
        <v>0</v>
      </c>
      <c r="K28" s="28"/>
      <c r="L28" s="8"/>
      <c r="M28" s="29"/>
    </row>
    <row r="29" spans="3:13" ht="29.25" customHeight="1">
      <c r="C29" s="30" t="s">
        <v>32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3:13" ht="29.25" customHeight="1">
      <c r="C30" s="31"/>
      <c r="D30" s="16"/>
      <c r="E30" s="1"/>
      <c r="F30" s="1"/>
      <c r="G30" s="12"/>
      <c r="H30" s="14" t="str">
        <f t="shared" ref="H30:H34" si="2">IF(E30="","",IF(AND(E30*F30&gt;0,E30*F30&lt;0.1),0.1,ROUNDDOWN(E30*F30,1)))</f>
        <v/>
      </c>
      <c r="I30" s="31"/>
      <c r="J30" s="14" t="str">
        <f t="shared" ref="J30:J34" si="3">IF(I30="","",H30*I30)</f>
        <v/>
      </c>
      <c r="K30" s="31"/>
      <c r="L30" s="16"/>
      <c r="M30" s="16"/>
    </row>
    <row r="31" spans="3:13" ht="29.25" customHeight="1">
      <c r="C31" s="31"/>
      <c r="D31" s="16"/>
      <c r="E31" s="1"/>
      <c r="F31" s="1"/>
      <c r="G31" s="12"/>
      <c r="H31" s="14" t="str">
        <f t="shared" si="2"/>
        <v/>
      </c>
      <c r="I31" s="31"/>
      <c r="J31" s="14" t="str">
        <f t="shared" si="3"/>
        <v/>
      </c>
      <c r="K31" s="31"/>
      <c r="L31" s="16"/>
      <c r="M31" s="16"/>
    </row>
    <row r="32" spans="3:13" ht="29.25" customHeight="1">
      <c r="C32" s="31"/>
      <c r="D32" s="16"/>
      <c r="E32" s="1"/>
      <c r="F32" s="1"/>
      <c r="G32" s="12"/>
      <c r="H32" s="14" t="str">
        <f t="shared" si="2"/>
        <v/>
      </c>
      <c r="I32" s="31"/>
      <c r="J32" s="14" t="str">
        <f t="shared" si="3"/>
        <v/>
      </c>
      <c r="K32" s="31"/>
      <c r="L32" s="16"/>
      <c r="M32" s="16"/>
    </row>
    <row r="33" spans="3:13" ht="29.25" customHeight="1">
      <c r="C33" s="31"/>
      <c r="D33" s="16"/>
      <c r="E33" s="1"/>
      <c r="F33" s="1"/>
      <c r="G33" s="12"/>
      <c r="H33" s="14" t="str">
        <f t="shared" si="2"/>
        <v/>
      </c>
      <c r="I33" s="31"/>
      <c r="J33" s="14" t="str">
        <f t="shared" si="3"/>
        <v/>
      </c>
      <c r="K33" s="31"/>
      <c r="L33" s="16"/>
      <c r="M33" s="16"/>
    </row>
    <row r="34" spans="3:13" ht="29.25" customHeight="1">
      <c r="C34" s="31"/>
      <c r="D34" s="16"/>
      <c r="E34" s="1"/>
      <c r="F34" s="1"/>
      <c r="G34" s="12"/>
      <c r="H34" s="14" t="str">
        <f t="shared" si="2"/>
        <v/>
      </c>
      <c r="I34" s="31"/>
      <c r="J34" s="14" t="str">
        <f t="shared" si="3"/>
        <v/>
      </c>
      <c r="K34" s="31"/>
      <c r="L34" s="16"/>
      <c r="M34" s="16"/>
    </row>
    <row r="35" spans="3:13">
      <c r="C35" s="7" t="s">
        <v>46</v>
      </c>
    </row>
    <row r="36" spans="3:13">
      <c r="C36" s="7" t="s">
        <v>13</v>
      </c>
    </row>
    <row r="37" spans="3:13">
      <c r="C37" s="7" t="s">
        <v>30</v>
      </c>
    </row>
    <row r="38" spans="3:13">
      <c r="C38" s="7" t="s">
        <v>45</v>
      </c>
    </row>
    <row r="39" spans="3:13">
      <c r="C39" s="7" t="s">
        <v>47</v>
      </c>
    </row>
    <row r="40" spans="3:13">
      <c r="C40" s="7" t="s">
        <v>62</v>
      </c>
    </row>
  </sheetData>
  <mergeCells count="15">
    <mergeCell ref="H26:I26"/>
    <mergeCell ref="H27:I27"/>
    <mergeCell ref="H28:I28"/>
    <mergeCell ref="C2:M2"/>
    <mergeCell ref="H4:J4"/>
    <mergeCell ref="K4:L4"/>
    <mergeCell ref="C5:C7"/>
    <mergeCell ref="D5:D7"/>
    <mergeCell ref="E5:G5"/>
    <mergeCell ref="H5:H6"/>
    <mergeCell ref="I5:I6"/>
    <mergeCell ref="J5:J6"/>
    <mergeCell ref="K5:K6"/>
    <mergeCell ref="L5:L6"/>
    <mergeCell ref="M5:M6"/>
  </mergeCells>
  <phoneticPr fontId="1"/>
  <conditionalFormatting sqref="G8:G25 G30:G34">
    <cfRule type="expression" dxfId="1" priority="2">
      <formula>OR($K$4="壁面広告",$K$4="突き出し広告",$K$4="広告幕")</formula>
    </cfRule>
  </conditionalFormatting>
  <dataValidations count="3">
    <dataValidation type="list" allowBlank="1" showInputMessage="1" showErrorMessage="1" sqref="K8:K25 K30:K34" xr:uid="{76D7231C-C0C2-49FC-9577-436C8683C7DF}">
      <formula1>"　,有,無"</formula1>
    </dataValidation>
    <dataValidation type="list" allowBlank="1" sqref="K4:L4" xr:uid="{4DE90C91-3DE0-44B5-86EB-5F2633716A18}">
      <formula1>"　,広告板,壁面広告,広告塔,屋上広告板,屋上広告塔,突き出し広告,立看板,広告幕,広告旗"</formula1>
    </dataValidation>
    <dataValidation type="list" allowBlank="1" sqref="M30:M34" xr:uid="{A5BD4189-7DD5-4F21-B5B8-A8F90BA38A5F}">
      <formula1>"　,管理用広告物,適用除外,撤去"</formula1>
    </dataValidation>
  </dataValidations>
  <pageMargins left="0.75" right="0.75" top="1" bottom="1" header="0.51200000000000001" footer="0.51200000000000001"/>
  <pageSetup paperSize="9" scale="75" orientation="portrait" r:id="rId1"/>
  <headerFooter alignWithMargins="0"/>
  <colBreaks count="1" manualBreakCount="1">
    <brk id="13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BD88-0E1A-429A-9970-83A1BB9E1498}">
  <sheetPr>
    <tabColor rgb="FFFFFF00"/>
  </sheetPr>
  <dimension ref="C2:M40"/>
  <sheetViews>
    <sheetView view="pageBreakPreview" zoomScaleNormal="100" workbookViewId="0">
      <selection activeCell="K4" sqref="K4:L4"/>
    </sheetView>
  </sheetViews>
  <sheetFormatPr defaultRowHeight="13.2"/>
  <cols>
    <col min="2" max="2" width="3.33203125" customWidth="1"/>
    <col min="3" max="3" width="7.44140625" customWidth="1"/>
    <col min="4" max="4" width="23.109375" customWidth="1"/>
    <col min="9" max="9" width="6.6640625" customWidth="1"/>
    <col min="10" max="10" width="9.21875" customWidth="1"/>
    <col min="11" max="11" width="6.88671875" customWidth="1"/>
    <col min="12" max="12" width="11.77734375" customWidth="1"/>
    <col min="13" max="13" width="14.5546875" customWidth="1"/>
    <col min="14" max="14" width="3.33203125" customWidth="1"/>
  </cols>
  <sheetData>
    <row r="2" spans="3:13" ht="23.4">
      <c r="C2" s="50" t="s">
        <v>12</v>
      </c>
      <c r="D2" s="51"/>
      <c r="E2" s="51"/>
      <c r="F2" s="51"/>
      <c r="G2" s="51"/>
      <c r="H2" s="51"/>
      <c r="I2" s="51"/>
      <c r="J2" s="51"/>
      <c r="K2" s="51"/>
      <c r="L2" s="51"/>
      <c r="M2" s="52"/>
    </row>
    <row r="4" spans="3:13" ht="33.75" customHeight="1">
      <c r="D4" t="s">
        <v>23</v>
      </c>
      <c r="H4" s="53" t="s">
        <v>24</v>
      </c>
      <c r="I4" s="53"/>
      <c r="J4" s="53"/>
      <c r="K4" s="54" t="s">
        <v>29</v>
      </c>
      <c r="L4" s="54"/>
      <c r="M4" s="11" t="s">
        <v>25</v>
      </c>
    </row>
    <row r="5" spans="3:13" ht="13.2" customHeight="1">
      <c r="C5" s="55" t="s">
        <v>28</v>
      </c>
      <c r="D5" s="57" t="s">
        <v>0</v>
      </c>
      <c r="E5" s="57" t="s">
        <v>6</v>
      </c>
      <c r="F5" s="57"/>
      <c r="G5" s="48"/>
      <c r="H5" s="58" t="s">
        <v>18</v>
      </c>
      <c r="I5" s="58" t="s">
        <v>15</v>
      </c>
      <c r="J5" s="58" t="s">
        <v>14</v>
      </c>
      <c r="K5" s="61" t="s">
        <v>20</v>
      </c>
      <c r="L5" s="61" t="s">
        <v>17</v>
      </c>
      <c r="M5" s="63" t="s">
        <v>11</v>
      </c>
    </row>
    <row r="6" spans="3:13" ht="15.6" customHeight="1">
      <c r="C6" s="56"/>
      <c r="D6" s="56"/>
      <c r="E6" s="2" t="s">
        <v>1</v>
      </c>
      <c r="F6" s="2" t="s">
        <v>3</v>
      </c>
      <c r="G6" s="4" t="s">
        <v>4</v>
      </c>
      <c r="H6" s="59"/>
      <c r="I6" s="59"/>
      <c r="J6" s="60"/>
      <c r="K6" s="62"/>
      <c r="L6" s="62"/>
      <c r="M6" s="64"/>
    </row>
    <row r="7" spans="3:13">
      <c r="C7" s="56"/>
      <c r="D7" s="56"/>
      <c r="E7" s="9" t="s">
        <v>2</v>
      </c>
      <c r="F7" s="9" t="s">
        <v>2</v>
      </c>
      <c r="G7" s="5" t="s">
        <v>5</v>
      </c>
      <c r="H7" s="20" t="s">
        <v>19</v>
      </c>
      <c r="I7" s="6" t="s">
        <v>7</v>
      </c>
      <c r="J7" s="10" t="s">
        <v>16</v>
      </c>
      <c r="K7" s="19" t="s">
        <v>21</v>
      </c>
      <c r="L7" s="19"/>
      <c r="M7" s="18" t="s">
        <v>22</v>
      </c>
    </row>
    <row r="8" spans="3:13" ht="29.25" customHeight="1">
      <c r="C8" s="65" t="s">
        <v>36</v>
      </c>
      <c r="D8" s="16" t="s">
        <v>48</v>
      </c>
      <c r="E8" s="12">
        <v>3</v>
      </c>
      <c r="F8" s="12">
        <v>2</v>
      </c>
      <c r="G8" s="12">
        <v>10</v>
      </c>
      <c r="H8" s="13">
        <f>IF(E8="","",IF(AND(E8*F8&gt;0,E8*F8&lt;0.1),0.1,ROUNDDOWN(E8*F8,1)))</f>
        <v>6</v>
      </c>
      <c r="I8" s="31">
        <v>2</v>
      </c>
      <c r="J8" s="14">
        <f>IF(I8="","",H8*I8)</f>
        <v>12</v>
      </c>
      <c r="K8" s="31" t="s">
        <v>26</v>
      </c>
      <c r="L8" s="16" t="s">
        <v>33</v>
      </c>
      <c r="M8" s="16" t="s">
        <v>34</v>
      </c>
    </row>
    <row r="9" spans="3:13" ht="29.25" customHeight="1">
      <c r="C9" s="59"/>
      <c r="D9" s="16" t="s">
        <v>61</v>
      </c>
      <c r="E9" s="12">
        <v>0.9</v>
      </c>
      <c r="F9" s="12">
        <v>2</v>
      </c>
      <c r="G9" s="12"/>
      <c r="H9" s="13">
        <f>IF(E9="","",IF(AND(E9*F9&gt;0,E9*F9&lt;0.1),0.1,ROUNDDOWN(E9*F9,1)))</f>
        <v>1.8</v>
      </c>
      <c r="I9" s="31">
        <v>2</v>
      </c>
      <c r="J9" s="14">
        <f t="shared" ref="J9:J25" si="0">IF(I9="","",H9*I9)</f>
        <v>3.6</v>
      </c>
      <c r="K9" s="31" t="s">
        <v>26</v>
      </c>
      <c r="L9" s="16" t="s">
        <v>33</v>
      </c>
      <c r="M9" s="16"/>
    </row>
    <row r="10" spans="3:13" ht="29.25" customHeight="1">
      <c r="C10" s="66"/>
      <c r="D10" s="16" t="s">
        <v>49</v>
      </c>
      <c r="E10" s="12">
        <v>1.8</v>
      </c>
      <c r="F10" s="12">
        <v>0.45</v>
      </c>
      <c r="G10" s="12"/>
      <c r="H10" s="13">
        <f>IF(E10="","",IF(AND(E10*F10&gt;0,E10*F10&lt;0.1),0.1,ROUNDDOWN(E10*F10,1)))</f>
        <v>0.8</v>
      </c>
      <c r="I10" s="42">
        <v>2</v>
      </c>
      <c r="J10" s="14">
        <f t="shared" ref="J10" si="1">IF(I10="","",H10*I10)</f>
        <v>1.6</v>
      </c>
      <c r="K10" s="42" t="s">
        <v>27</v>
      </c>
      <c r="L10" s="16" t="s">
        <v>33</v>
      </c>
      <c r="M10" s="16" t="s">
        <v>56</v>
      </c>
    </row>
    <row r="11" spans="3:13" ht="29.25" customHeight="1">
      <c r="C11" s="31" t="s">
        <v>37</v>
      </c>
      <c r="D11" s="16" t="s">
        <v>51</v>
      </c>
      <c r="E11" s="12">
        <v>1.1499999999999999</v>
      </c>
      <c r="F11" s="12">
        <v>0.75</v>
      </c>
      <c r="G11" s="12">
        <v>3.2</v>
      </c>
      <c r="H11" s="13">
        <f>IF(E11="","",IF(AND(E11*F11&gt;0,E11*F11&lt;0.1),0.1,ROUNDDOWN(E11*F11,1)))</f>
        <v>0.8</v>
      </c>
      <c r="I11" s="31">
        <v>6</v>
      </c>
      <c r="J11" s="14">
        <f t="shared" si="0"/>
        <v>4.8000000000000007</v>
      </c>
      <c r="K11" s="31" t="s">
        <v>26</v>
      </c>
      <c r="L11" s="45" t="s">
        <v>52</v>
      </c>
      <c r="M11" s="16"/>
    </row>
    <row r="12" spans="3:13" ht="29.25" customHeight="1">
      <c r="C12" s="31" t="s">
        <v>38</v>
      </c>
      <c r="D12" s="16" t="s">
        <v>39</v>
      </c>
      <c r="E12" s="1">
        <v>0.9</v>
      </c>
      <c r="F12" s="1">
        <v>1.8</v>
      </c>
      <c r="G12" s="12">
        <v>1.7</v>
      </c>
      <c r="H12" s="13">
        <f>IF(E12="","",IF(AND(E12*F12&gt;0,E12*F12&lt;0.1),0.1,ROUNDDOWN(E12*F12,1)))</f>
        <v>1.6</v>
      </c>
      <c r="I12" s="31">
        <v>1</v>
      </c>
      <c r="J12" s="14">
        <f t="shared" si="0"/>
        <v>1.6</v>
      </c>
      <c r="K12" s="31" t="s">
        <v>27</v>
      </c>
      <c r="L12" s="32" t="s">
        <v>58</v>
      </c>
      <c r="M12" s="44" t="s">
        <v>57</v>
      </c>
    </row>
    <row r="13" spans="3:13" ht="29.25" customHeight="1">
      <c r="C13" s="31"/>
      <c r="D13" s="16"/>
      <c r="E13" s="1"/>
      <c r="F13" s="1"/>
      <c r="G13" s="12"/>
      <c r="H13" s="13" t="str">
        <f>IF(E13="","",IF(AND(E13*F13&gt;0,E13*F13&lt;0.1),0.1,ROUNDDOWN(E13*F13,1)))</f>
        <v/>
      </c>
      <c r="I13" s="31"/>
      <c r="J13" s="14" t="str">
        <f t="shared" si="0"/>
        <v/>
      </c>
      <c r="K13" s="31"/>
      <c r="L13" s="16"/>
      <c r="M13" s="16"/>
    </row>
    <row r="14" spans="3:13" ht="29.25" customHeight="1">
      <c r="C14" s="31"/>
      <c r="D14" s="16"/>
      <c r="E14" s="34"/>
      <c r="F14" s="1"/>
      <c r="G14" s="12"/>
      <c r="H14" s="13" t="str">
        <f>IF(E14="","",IF(AND(E14*F14&gt;0,E14*F14&lt;0.1),0.1,ROUNDDOWN(E14*F14,1)))</f>
        <v/>
      </c>
      <c r="I14" s="31"/>
      <c r="J14" s="14" t="str">
        <f t="shared" si="0"/>
        <v/>
      </c>
      <c r="K14" s="31"/>
      <c r="L14" s="16"/>
      <c r="M14" s="16"/>
    </row>
    <row r="15" spans="3:13" ht="29.25" customHeight="1">
      <c r="C15" s="31"/>
      <c r="D15" s="16"/>
      <c r="E15" s="1"/>
      <c r="F15" s="1"/>
      <c r="G15" s="12"/>
      <c r="H15" s="13" t="str">
        <f>IF(E15="","",IF(AND(E15*F15&gt;0,E15*F15&lt;0.1),0.1,ROUNDDOWN(E15*F15,1)))</f>
        <v/>
      </c>
      <c r="I15" s="31"/>
      <c r="J15" s="14" t="str">
        <f t="shared" si="0"/>
        <v/>
      </c>
      <c r="K15" s="31"/>
      <c r="L15" s="16"/>
      <c r="M15" s="16"/>
    </row>
    <row r="16" spans="3:13" ht="29.25" customHeight="1">
      <c r="C16" s="31"/>
      <c r="D16" s="16"/>
      <c r="E16" s="1"/>
      <c r="F16" s="1"/>
      <c r="G16" s="12"/>
      <c r="H16" s="13" t="str">
        <f>IF(E16="","",IF(AND(E16*F16&gt;0,E16*F16&lt;0.1),0.1,ROUNDDOWN(E16*F16,1)))</f>
        <v/>
      </c>
      <c r="I16" s="31"/>
      <c r="J16" s="14" t="str">
        <f t="shared" si="0"/>
        <v/>
      </c>
      <c r="K16" s="31"/>
      <c r="L16" s="16"/>
      <c r="M16" s="16"/>
    </row>
    <row r="17" spans="3:13" ht="29.25" customHeight="1">
      <c r="C17" s="31"/>
      <c r="D17" s="16"/>
      <c r="E17" s="1"/>
      <c r="F17" s="1"/>
      <c r="G17" s="12"/>
      <c r="H17" s="13" t="str">
        <f>IF(E17="","",IF(AND(E17*F17&gt;0,E17*F17&lt;0.1),0.1,ROUNDDOWN(E17*F17,1)))</f>
        <v/>
      </c>
      <c r="I17" s="31"/>
      <c r="J17" s="14" t="str">
        <f t="shared" si="0"/>
        <v/>
      </c>
      <c r="K17" s="31"/>
      <c r="L17" s="16"/>
      <c r="M17" s="16"/>
    </row>
    <row r="18" spans="3:13" ht="29.25" customHeight="1">
      <c r="C18" s="31"/>
      <c r="D18" s="16"/>
      <c r="E18" s="1"/>
      <c r="F18" s="1"/>
      <c r="G18" s="12"/>
      <c r="H18" s="13" t="str">
        <f>IF(E18="","",IF(AND(E18*F18&gt;0,E18*F18&lt;0.1),0.1,ROUNDDOWN(E18*F18,1)))</f>
        <v/>
      </c>
      <c r="I18" s="31"/>
      <c r="J18" s="14" t="str">
        <f t="shared" si="0"/>
        <v/>
      </c>
      <c r="K18" s="31"/>
      <c r="L18" s="16"/>
      <c r="M18" s="16"/>
    </row>
    <row r="19" spans="3:13" ht="29.25" customHeight="1">
      <c r="C19" s="31"/>
      <c r="D19" s="16"/>
      <c r="E19" s="1"/>
      <c r="F19" s="1"/>
      <c r="G19" s="12"/>
      <c r="H19" s="13" t="str">
        <f>IF(E19="","",IF(AND(E19*F19&gt;0,E19*F19&lt;0.1),0.1,ROUNDDOWN(E19*F19,1)))</f>
        <v/>
      </c>
      <c r="I19" s="31"/>
      <c r="J19" s="14" t="str">
        <f t="shared" si="0"/>
        <v/>
      </c>
      <c r="K19" s="31"/>
      <c r="L19" s="16"/>
      <c r="M19" s="16"/>
    </row>
    <row r="20" spans="3:13" ht="29.25" customHeight="1">
      <c r="C20" s="31"/>
      <c r="D20" s="16"/>
      <c r="E20" s="1"/>
      <c r="F20" s="1"/>
      <c r="G20" s="12"/>
      <c r="H20" s="13" t="str">
        <f>IF(E20="","",IF(AND(E20*F20&gt;0,E20*F20&lt;0.1),0.1,ROUNDDOWN(E20*F20,1)))</f>
        <v/>
      </c>
      <c r="I20" s="31"/>
      <c r="J20" s="14" t="str">
        <f t="shared" si="0"/>
        <v/>
      </c>
      <c r="K20" s="31"/>
      <c r="L20" s="16"/>
      <c r="M20" s="16"/>
    </row>
    <row r="21" spans="3:13" ht="29.25" customHeight="1">
      <c r="C21" s="31"/>
      <c r="D21" s="16"/>
      <c r="E21" s="1"/>
      <c r="F21" s="1"/>
      <c r="G21" s="12"/>
      <c r="H21" s="13" t="str">
        <f>IF(E21="","",IF(AND(E21*F21&gt;0,E21*F21&lt;0.1),0.1,ROUNDDOWN(E21*F21,1)))</f>
        <v/>
      </c>
      <c r="I21" s="31"/>
      <c r="J21" s="14" t="str">
        <f t="shared" si="0"/>
        <v/>
      </c>
      <c r="K21" s="31"/>
      <c r="L21" s="16"/>
      <c r="M21" s="16"/>
    </row>
    <row r="22" spans="3:13" ht="29.25" customHeight="1">
      <c r="C22" s="31"/>
      <c r="D22" s="16"/>
      <c r="E22" s="1"/>
      <c r="F22" s="1"/>
      <c r="G22" s="12"/>
      <c r="H22" s="13" t="str">
        <f>IF(E22="","",IF(AND(E22*F22&gt;0,E22*F22&lt;0.1),0.1,ROUNDDOWN(E22*F22,1)))</f>
        <v/>
      </c>
      <c r="I22" s="31"/>
      <c r="J22" s="14" t="str">
        <f t="shared" si="0"/>
        <v/>
      </c>
      <c r="K22" s="31"/>
      <c r="L22" s="16"/>
      <c r="M22" s="16"/>
    </row>
    <row r="23" spans="3:13" ht="29.25" customHeight="1">
      <c r="C23" s="31"/>
      <c r="D23" s="16"/>
      <c r="E23" s="1"/>
      <c r="F23" s="1"/>
      <c r="G23" s="12"/>
      <c r="H23" s="13" t="str">
        <f>IF(E23="","",IF(AND(E23*F23&gt;0,E23*F23&lt;0.1),0.1,ROUNDDOWN(E23*F23,1)))</f>
        <v/>
      </c>
      <c r="I23" s="31"/>
      <c r="J23" s="14" t="str">
        <f t="shared" si="0"/>
        <v/>
      </c>
      <c r="K23" s="31"/>
      <c r="L23" s="16"/>
      <c r="M23" s="16"/>
    </row>
    <row r="24" spans="3:13" ht="29.25" customHeight="1">
      <c r="C24" s="31"/>
      <c r="D24" s="16"/>
      <c r="E24" s="1"/>
      <c r="F24" s="1"/>
      <c r="G24" s="12"/>
      <c r="H24" s="13" t="str">
        <f>IF(E24="","",IF(AND(E24*F24&gt;0,E24*F24&lt;0.1),0.1,ROUNDDOWN(E24*F24,1)))</f>
        <v/>
      </c>
      <c r="I24" s="31"/>
      <c r="J24" s="14" t="str">
        <f t="shared" si="0"/>
        <v/>
      </c>
      <c r="K24" s="31"/>
      <c r="L24" s="16"/>
      <c r="M24" s="16"/>
    </row>
    <row r="25" spans="3:13" ht="29.25" customHeight="1" thickBot="1">
      <c r="C25" s="2"/>
      <c r="D25" s="17"/>
      <c r="E25" s="3"/>
      <c r="F25" s="3"/>
      <c r="G25" s="12"/>
      <c r="H25" s="15" t="str">
        <f>IF(E25="","",IF(AND(E25*F25&gt;0,E25*F25&lt;0.1),0.1,ROUNDDOWN(E25*F25,1)))</f>
        <v/>
      </c>
      <c r="I25" s="2"/>
      <c r="J25" s="14" t="str">
        <f t="shared" si="0"/>
        <v/>
      </c>
      <c r="K25" s="2"/>
      <c r="L25" s="17"/>
      <c r="M25" s="17"/>
    </row>
    <row r="26" spans="3:13" ht="29.25" customHeight="1" thickTop="1">
      <c r="C26" s="22"/>
      <c r="D26" s="23"/>
      <c r="E26" s="23"/>
      <c r="F26" s="23"/>
      <c r="G26" s="24"/>
      <c r="H26" s="46" t="s">
        <v>9</v>
      </c>
      <c r="I26" s="47"/>
      <c r="J26" s="21">
        <f>SUMIF(K8:K25,"有",J8:J25)</f>
        <v>20.399999999999999</v>
      </c>
      <c r="K26" s="22"/>
      <c r="L26" s="23"/>
      <c r="M26" s="24"/>
    </row>
    <row r="27" spans="3:13" ht="29.25" customHeight="1">
      <c r="C27" s="25"/>
      <c r="D27" s="26"/>
      <c r="E27" s="26"/>
      <c r="F27" s="26"/>
      <c r="G27" s="27"/>
      <c r="H27" s="48" t="s">
        <v>10</v>
      </c>
      <c r="I27" s="49"/>
      <c r="J27" s="14">
        <f>SUMIF(K8:K25,"無",J8:J25)</f>
        <v>3.2</v>
      </c>
      <c r="K27" s="25"/>
      <c r="L27" s="26"/>
      <c r="M27" s="27"/>
    </row>
    <row r="28" spans="3:13" ht="29.25" customHeight="1">
      <c r="C28" s="28"/>
      <c r="D28" s="8"/>
      <c r="E28" s="8"/>
      <c r="F28" s="8"/>
      <c r="G28" s="29"/>
      <c r="H28" s="48" t="s">
        <v>8</v>
      </c>
      <c r="I28" s="49"/>
      <c r="J28" s="14">
        <f>J26+J27</f>
        <v>23.599999999999998</v>
      </c>
      <c r="K28" s="28"/>
      <c r="L28" s="8"/>
      <c r="M28" s="29"/>
    </row>
    <row r="29" spans="3:13" ht="29.25" customHeight="1">
      <c r="C29" s="30" t="s">
        <v>32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3:13" ht="29.25" customHeight="1">
      <c r="C30" s="31" t="s">
        <v>41</v>
      </c>
      <c r="D30" s="16" t="s">
        <v>39</v>
      </c>
      <c r="E30" s="1">
        <v>0.9</v>
      </c>
      <c r="F30" s="1">
        <v>1.8</v>
      </c>
      <c r="G30" s="12">
        <v>1.7</v>
      </c>
      <c r="H30" s="14">
        <f>IF(E30="","",IF(AND(E30*F30&gt;0,E30*F30&lt;0.1),0.1,ROUNDDOWN(E30*F30,1)))</f>
        <v>1.6</v>
      </c>
      <c r="I30" s="31">
        <v>1</v>
      </c>
      <c r="J30" s="14">
        <f t="shared" ref="J30" si="2">IF(I30="","",H30*I30)</f>
        <v>1.6</v>
      </c>
      <c r="K30" s="31" t="s">
        <v>27</v>
      </c>
      <c r="L30" s="16" t="s">
        <v>42</v>
      </c>
      <c r="M30" s="16" t="s">
        <v>40</v>
      </c>
    </row>
    <row r="31" spans="3:13" ht="29.25" customHeight="1">
      <c r="C31" s="31" t="s">
        <v>54</v>
      </c>
      <c r="D31" s="32" t="s">
        <v>60</v>
      </c>
      <c r="E31" s="1">
        <v>0.6</v>
      </c>
      <c r="F31" s="1">
        <v>0.6</v>
      </c>
      <c r="G31" s="12">
        <v>2.8</v>
      </c>
      <c r="H31" s="14">
        <f>IF(E31="","",IF(AND(E31*F31&gt;0,E31*F31&lt;0.1),0.1,ROUNDDOWN(E31*F31,1)))</f>
        <v>0.3</v>
      </c>
      <c r="I31" s="31">
        <v>1</v>
      </c>
      <c r="J31" s="14">
        <v>0.3</v>
      </c>
      <c r="K31" s="31" t="s">
        <v>27</v>
      </c>
      <c r="L31" s="16" t="s">
        <v>35</v>
      </c>
      <c r="M31" s="16" t="s">
        <v>40</v>
      </c>
    </row>
    <row r="32" spans="3:13" ht="29.25" customHeight="1">
      <c r="C32" s="31" t="s">
        <v>59</v>
      </c>
      <c r="D32" s="43" t="s">
        <v>63</v>
      </c>
      <c r="E32" s="1">
        <v>0.9</v>
      </c>
      <c r="F32" s="1">
        <v>1.8</v>
      </c>
      <c r="G32" s="12">
        <v>1.7</v>
      </c>
      <c r="H32" s="14">
        <f>IF(E32="","",IF(AND(E32*F32&gt;0,E32*F32&lt;0.1),0.1,ROUNDDOWN(E32*F32,1)))</f>
        <v>1.6</v>
      </c>
      <c r="I32" s="31">
        <v>1</v>
      </c>
      <c r="J32" s="14">
        <v>1.6</v>
      </c>
      <c r="K32" s="31" t="s">
        <v>27</v>
      </c>
      <c r="L32" s="16" t="s">
        <v>42</v>
      </c>
      <c r="M32" s="16" t="s">
        <v>43</v>
      </c>
    </row>
    <row r="33" spans="3:13" ht="29.25" customHeight="1">
      <c r="C33" s="31" t="s">
        <v>55</v>
      </c>
      <c r="D33" s="16" t="s">
        <v>50</v>
      </c>
      <c r="E33" s="1">
        <v>0.8</v>
      </c>
      <c r="F33" s="1">
        <v>1.2</v>
      </c>
      <c r="G33" s="12">
        <v>2.5</v>
      </c>
      <c r="H33" s="14">
        <f>IF(E33="","",IF(AND(E33*F33&gt;0,E33*F33&lt;0.1),0.1,ROUNDDOWN(E33*F33,1)))</f>
        <v>0.9</v>
      </c>
      <c r="I33" s="31">
        <v>1</v>
      </c>
      <c r="J33" s="14">
        <v>1.8</v>
      </c>
      <c r="K33" s="31" t="s">
        <v>26</v>
      </c>
      <c r="L33" s="16" t="s">
        <v>53</v>
      </c>
      <c r="M33" s="16" t="s">
        <v>44</v>
      </c>
    </row>
    <row r="34" spans="3:13" ht="29.25" customHeight="1">
      <c r="C34" s="31"/>
      <c r="D34" s="16"/>
      <c r="E34" s="1"/>
      <c r="F34" s="1"/>
      <c r="G34" s="12"/>
      <c r="H34" s="14" t="str">
        <f>IF(E34="","",IF(AND(E34*F34&gt;0,E34*F34&lt;0.1),0.1,ROUNDDOWN(E34*F34,1)))</f>
        <v/>
      </c>
      <c r="I34" s="31"/>
      <c r="J34" s="14"/>
      <c r="K34" s="31"/>
      <c r="L34" s="16"/>
      <c r="M34" s="16"/>
    </row>
    <row r="35" spans="3:13">
      <c r="C35" s="7" t="s">
        <v>46</v>
      </c>
    </row>
    <row r="36" spans="3:13">
      <c r="C36" s="7" t="s">
        <v>13</v>
      </c>
    </row>
    <row r="37" spans="3:13">
      <c r="C37" s="7" t="s">
        <v>30</v>
      </c>
    </row>
    <row r="38" spans="3:13">
      <c r="C38" s="7" t="s">
        <v>45</v>
      </c>
    </row>
    <row r="39" spans="3:13">
      <c r="C39" s="7" t="s">
        <v>47</v>
      </c>
    </row>
    <row r="40" spans="3:13">
      <c r="C40" s="7" t="s">
        <v>62</v>
      </c>
    </row>
  </sheetData>
  <mergeCells count="16">
    <mergeCell ref="C8:C10"/>
    <mergeCell ref="H28:I28"/>
    <mergeCell ref="C2:M2"/>
    <mergeCell ref="H4:J4"/>
    <mergeCell ref="K4:L4"/>
    <mergeCell ref="C5:C7"/>
    <mergeCell ref="D5:D7"/>
    <mergeCell ref="E5:G5"/>
    <mergeCell ref="H5:H6"/>
    <mergeCell ref="I5:I6"/>
    <mergeCell ref="J5:J6"/>
    <mergeCell ref="K5:K6"/>
    <mergeCell ref="L5:L6"/>
    <mergeCell ref="M5:M6"/>
    <mergeCell ref="H26:I26"/>
    <mergeCell ref="H27:I27"/>
  </mergeCells>
  <phoneticPr fontId="1"/>
  <conditionalFormatting sqref="G8:G25">
    <cfRule type="expression" dxfId="0" priority="1">
      <formula>OR($K$4="壁面広告",$K$4="突き出し広告",$K$4="広告幕")</formula>
    </cfRule>
  </conditionalFormatting>
  <dataValidations count="3">
    <dataValidation type="list" allowBlank="1" sqref="M30:M34" xr:uid="{5599A080-139C-4ACC-84BB-75BD69CE1E48}">
      <formula1>"　,管理用広告物,適用除外,撤去"</formula1>
    </dataValidation>
    <dataValidation type="list" allowBlank="1" sqref="K4:L4" xr:uid="{F3477C09-BC85-4265-AB09-925A5949383E}">
      <formula1>"　,広告板,壁面広告,広告塔,屋上広告板,屋上広告塔,突き出し広告,立看板,広告幕,広告旗"</formula1>
    </dataValidation>
    <dataValidation type="list" allowBlank="1" showInputMessage="1" showErrorMessage="1" sqref="K30:K34 K8:K25" xr:uid="{47552EF6-84AB-412F-BF06-F47CF0534186}">
      <formula1>"　,有,無"</formula1>
    </dataValidation>
  </dataValidations>
  <pageMargins left="0.75" right="0.75" top="1" bottom="1" header="0.51200000000000001" footer="0.51200000000000001"/>
  <pageSetup paperSize="9" scale="75" orientation="portrait" r:id="rId1"/>
  <headerFooter alignWithMargins="0"/>
  <colBreaks count="1" manualBreakCount="1">
    <brk id="13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</vt:lpstr>
      <vt:lpstr>記入例</vt:lpstr>
      <vt:lpstr>記入例!Print_Area</vt:lpstr>
      <vt:lpstr>内訳表!Print_Area</vt:lpstr>
    </vt:vector>
  </TitlesOfParts>
  <Company>一宮市役所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一宮市役所</dc:creator>
  <cp:lastModifiedBy>Administrator</cp:lastModifiedBy>
  <cp:lastPrinted>2025-01-28T07:43:50Z</cp:lastPrinted>
  <dcterms:created xsi:type="dcterms:W3CDTF">2011-08-23T04:28:30Z</dcterms:created>
  <dcterms:modified xsi:type="dcterms:W3CDTF">2025-05-29T07:58:16Z</dcterms:modified>
</cp:coreProperties>
</file>