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障害者総合支援法に基づく事業\加算\"/>
    </mc:Choice>
  </mc:AlternateContent>
  <bookViews>
    <workbookView xWindow="0" yWindow="0" windowWidth="15468" windowHeight="6012"/>
  </bookViews>
  <sheets>
    <sheet name="別紙1-1" sheetId="2" r:id="rId1"/>
    <sheet name="別紙1-2（就労移行・A型・B型）" sheetId="3" r:id="rId2"/>
    <sheet name="別紙1-3（就労定着支援・自立生活支援用）" sheetId="4" r:id="rId3"/>
    <sheet name="別紙1-4（生活介護）" sheetId="5" r:id="rId4"/>
    <sheet name="別紙2（GHのみ）" sheetId="1" r:id="rId5"/>
  </sheets>
  <definedNames>
    <definedName name="_xlnm.Print_Area" localSheetId="0">'別紙1-1'!$A$1:$H$47</definedName>
    <definedName name="_xlnm.Print_Area" localSheetId="1">'別紙1-2（就労移行・A型・B型）'!$A$1:$H$47</definedName>
    <definedName name="_xlnm.Print_Area" localSheetId="2">'別紙1-3（就労定着支援・自立生活支援用）'!$A$1:$H$38</definedName>
    <definedName name="_xlnm.Print_Area" localSheetId="3">'別紙1-4（生活介護）'!$A$1:$I$47</definedName>
    <definedName name="_xlnm.Print_Area" localSheetId="4">'別紙2（GHのみ）'!$A$1:$J$47</definedName>
  </definedNames>
  <calcPr calcId="162913"/>
</workbook>
</file>

<file path=xl/calcChain.xml><?xml version="1.0" encoding="utf-8"?>
<calcChain xmlns="http://schemas.openxmlformats.org/spreadsheetml/2006/main">
  <c r="H30" i="5" l="1"/>
  <c r="G30" i="5"/>
  <c r="F30" i="5"/>
  <c r="D30" i="5"/>
  <c r="D34" i="5" s="1"/>
  <c r="E29" i="5"/>
  <c r="E28" i="5"/>
  <c r="E27" i="5"/>
  <c r="E26" i="5"/>
  <c r="E25" i="5"/>
  <c r="E24" i="5"/>
  <c r="E23" i="5"/>
  <c r="E22" i="5"/>
  <c r="E21" i="5"/>
  <c r="E20" i="5"/>
  <c r="E19" i="5"/>
  <c r="E18" i="5"/>
  <c r="E30" i="5" s="1"/>
  <c r="E10" i="1" l="1"/>
  <c r="D26" i="4" l="1"/>
  <c r="D30" i="4" s="1"/>
  <c r="G30" i="3" l="1"/>
  <c r="F30" i="3"/>
  <c r="E30" i="3"/>
  <c r="D30" i="3"/>
  <c r="F34" i="3" s="1"/>
  <c r="D34" i="3" l="1"/>
  <c r="E30" i="2" l="1"/>
  <c r="D30" i="2"/>
  <c r="D34" i="2" s="1"/>
  <c r="E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I42" i="1"/>
  <c r="H42" i="1"/>
  <c r="F42" i="1"/>
  <c r="F20" i="1"/>
  <c r="H20" i="1"/>
  <c r="I20" i="1"/>
  <c r="F21" i="1"/>
  <c r="H21" i="1"/>
  <c r="I21" i="1"/>
  <c r="F22" i="1"/>
  <c r="H22" i="1"/>
  <c r="I22" i="1"/>
  <c r="F23" i="1"/>
  <c r="H23" i="1"/>
  <c r="I23" i="1"/>
  <c r="F24" i="1"/>
  <c r="H24" i="1"/>
  <c r="I24" i="1"/>
  <c r="F25" i="1"/>
  <c r="H25" i="1"/>
  <c r="I25" i="1"/>
  <c r="F26" i="1"/>
  <c r="H26" i="1"/>
  <c r="I26" i="1"/>
  <c r="F27" i="1"/>
  <c r="H27" i="1"/>
  <c r="I27" i="1"/>
  <c r="F28" i="1"/>
  <c r="H28" i="1"/>
  <c r="I28" i="1"/>
  <c r="F29" i="1"/>
  <c r="H29" i="1"/>
  <c r="I29" i="1"/>
  <c r="F30" i="1"/>
  <c r="H30" i="1"/>
  <c r="I30" i="1"/>
  <c r="F31" i="1"/>
  <c r="H31" i="1"/>
  <c r="I31" i="1"/>
  <c r="F32" i="1"/>
  <c r="H32" i="1"/>
  <c r="I32" i="1"/>
  <c r="F33" i="1"/>
  <c r="H33" i="1"/>
  <c r="I33" i="1"/>
  <c r="F34" i="1"/>
  <c r="H34" i="1"/>
  <c r="I34" i="1"/>
  <c r="F35" i="1"/>
  <c r="H35" i="1"/>
  <c r="I35" i="1"/>
  <c r="F36" i="1"/>
  <c r="H36" i="1"/>
  <c r="I36" i="1"/>
  <c r="F37" i="1"/>
  <c r="H37" i="1"/>
  <c r="I37" i="1"/>
  <c r="F38" i="1"/>
  <c r="H38" i="1"/>
  <c r="I38" i="1"/>
  <c r="F39" i="1"/>
  <c r="H39" i="1"/>
  <c r="I39" i="1"/>
  <c r="F40" i="1"/>
  <c r="H40" i="1"/>
  <c r="I40" i="1"/>
  <c r="F41" i="1"/>
  <c r="H41" i="1"/>
  <c r="I41" i="1"/>
  <c r="H14" i="1"/>
  <c r="I14" i="1"/>
  <c r="H15" i="1"/>
  <c r="I15" i="1"/>
  <c r="H16" i="1"/>
  <c r="I16" i="1"/>
  <c r="H17" i="1"/>
  <c r="I17" i="1"/>
  <c r="H18" i="1"/>
  <c r="I18" i="1"/>
  <c r="H19" i="1"/>
  <c r="I19" i="1"/>
  <c r="I13" i="1"/>
  <c r="H13" i="1"/>
  <c r="F16" i="1"/>
  <c r="F17" i="1"/>
  <c r="F18" i="1"/>
  <c r="F19" i="1"/>
  <c r="F14" i="1"/>
  <c r="F15" i="1"/>
  <c r="F13" i="1"/>
  <c r="H43" i="1" l="1"/>
  <c r="G10" i="1" s="1"/>
  <c r="F43" i="1"/>
  <c r="I43" i="1"/>
  <c r="H10" i="1" s="1"/>
  <c r="G43" i="1"/>
  <c r="F10" i="1" s="1"/>
  <c r="I10" i="1" l="1"/>
</calcChain>
</file>

<file path=xl/sharedStrings.xml><?xml version="1.0" encoding="utf-8"?>
<sst xmlns="http://schemas.openxmlformats.org/spreadsheetml/2006/main" count="267" uniqueCount="110">
  <si>
    <t>利用者</t>
    <rPh sb="0" eb="3">
      <t>リヨウシャ</t>
    </rPh>
    <phoneticPr fontId="19"/>
  </si>
  <si>
    <t>延べ利用日数
(b)</t>
    <rPh sb="0" eb="1">
      <t>ノ</t>
    </rPh>
    <rPh sb="2" eb="4">
      <t>リヨウ</t>
    </rPh>
    <rPh sb="4" eb="6">
      <t>ニッスウ</t>
    </rPh>
    <phoneticPr fontId="19"/>
  </si>
  <si>
    <t>合計</t>
    <rPh sb="0" eb="2">
      <t>ゴウケイ</t>
    </rPh>
    <phoneticPr fontId="19"/>
  </si>
  <si>
    <t>事業所の名称</t>
    <rPh sb="0" eb="3">
      <t>ジギョウショ</t>
    </rPh>
    <rPh sb="4" eb="6">
      <t>メイショウ</t>
    </rPh>
    <phoneticPr fontId="19"/>
  </si>
  <si>
    <t>障害支援区分
(a)</t>
    <rPh sb="0" eb="2">
      <t>ショウガイ</t>
    </rPh>
    <rPh sb="2" eb="4">
      <t>シエン</t>
    </rPh>
    <rPh sb="4" eb="6">
      <t>クブン</t>
    </rPh>
    <phoneticPr fontId="19"/>
  </si>
  <si>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19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</si>
  <si>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19"/>
  </si>
  <si>
    <t>個人単位の居宅介護等利用特例適用の方には○</t>
    <rPh sb="0" eb="2">
      <t>コジン</t>
    </rPh>
    <rPh sb="2" eb="4">
      <t>タンイ</t>
    </rPh>
    <rPh sb="5" eb="7">
      <t>キョタク</t>
    </rPh>
    <rPh sb="7" eb="9">
      <t>カイゴ</t>
    </rPh>
    <rPh sb="9" eb="10">
      <t>トウ</t>
    </rPh>
    <rPh sb="10" eb="12">
      <t>リヨウ</t>
    </rPh>
    <rPh sb="12" eb="14">
      <t>トクレイ</t>
    </rPh>
    <rPh sb="14" eb="16">
      <t>テキヨウ</t>
    </rPh>
    <rPh sb="17" eb="18">
      <t>カタ</t>
    </rPh>
    <phoneticPr fontId="19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</si>
  <si>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19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</si>
  <si>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19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</si>
  <si>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19"/>
  </si>
  <si>
    <t>障害支援区分</t>
    <rPh sb="0" eb="2">
      <t>ショウガイ</t>
    </rPh>
    <rPh sb="2" eb="4">
      <t>シエン</t>
    </rPh>
    <rPh sb="4" eb="6">
      <t>クブン</t>
    </rPh>
    <phoneticPr fontId="19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</si>
  <si>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19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</si>
  <si>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19"/>
  </si>
  <si>
    <t>【グループホーム】</t>
    <phoneticPr fontId="19"/>
  </si>
  <si>
    <r>
      <t>（対象期間：</t>
    </r>
    <r>
      <rPr>
        <u/>
        <sz val="11"/>
        <rFont val="ＭＳ Ｐゴシック"/>
        <family val="3"/>
        <charset val="128"/>
      </rPr>
      <t>　　年　　月</t>
    </r>
    <r>
      <rPr>
        <sz val="11"/>
        <rFont val="ＭＳ Ｐゴシック"/>
        <family val="3"/>
        <charset val="128"/>
      </rPr>
      <t>　～</t>
    </r>
    <r>
      <rPr>
        <u/>
        <sz val="11"/>
        <rFont val="ＭＳ Ｐゴシック"/>
        <family val="3"/>
        <charset val="128"/>
      </rPr>
      <t>　　　年　　月</t>
    </r>
    <r>
      <rPr>
        <sz val="11"/>
        <rFont val="ＭＳ Ｐゴシック"/>
        <family val="3"/>
        <charset val="128"/>
      </rPr>
      <t>）</t>
    </r>
    <rPh sb="1" eb="3">
      <t>タイショウ</t>
    </rPh>
    <rPh sb="3" eb="5">
      <t>キカン</t>
    </rPh>
    <rPh sb="8" eb="9">
      <t>ネン</t>
    </rPh>
    <rPh sb="11" eb="12">
      <t>ガツ</t>
    </rPh>
    <rPh sb="17" eb="18">
      <t>ネン</t>
    </rPh>
    <rPh sb="20" eb="21">
      <t>ガツ</t>
    </rPh>
    <phoneticPr fontId="19"/>
  </si>
  <si>
    <t>※青色の部分にそれぞれ入力すること。黄色の部分には計算式が入っているので入力不要。</t>
    <phoneticPr fontId="19"/>
  </si>
  <si>
    <t>別紙2</t>
    <rPh sb="0" eb="2">
      <t>ベッシ</t>
    </rPh>
    <phoneticPr fontId="19"/>
  </si>
  <si>
    <t>※　別紙1-1の期間(年月)と一致すること</t>
    <rPh sb="8" eb="10">
      <t>キカン</t>
    </rPh>
    <rPh sb="11" eb="13">
      <t>ネンゲツ</t>
    </rPh>
    <phoneticPr fontId="19"/>
  </si>
  <si>
    <t>　　　↑　別紙1-1の２の②と一致すること</t>
    <rPh sb="5" eb="7">
      <t>ベッシ</t>
    </rPh>
    <rPh sb="15" eb="17">
      <t>イッチ</t>
    </rPh>
    <phoneticPr fontId="19"/>
  </si>
  <si>
    <r>
      <t xml:space="preserve">開所日数（年間合計日数）
</t>
    </r>
    <r>
      <rPr>
        <sz val="9"/>
        <rFont val="ＭＳ Ｐゴシック"/>
        <family val="3"/>
        <charset val="128"/>
      </rPr>
      <t>※別紙1-1の2の①と一致すること</t>
    </r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25" eb="27">
      <t>イッチ</t>
    </rPh>
    <phoneticPr fontId="19"/>
  </si>
  <si>
    <t>○</t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</si>
  <si>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19"/>
  </si>
  <si>
    <t>※青色の部分にそれぞれ入力すること。黄色の部分には計算式が入っているので入力不要。</t>
    <phoneticPr fontId="19"/>
  </si>
  <si>
    <t>事業所名</t>
    <rPh sb="0" eb="3">
      <t>ジギョウショ</t>
    </rPh>
    <rPh sb="3" eb="4">
      <t>メイ</t>
    </rPh>
    <phoneticPr fontId="19"/>
  </si>
  <si>
    <t>サービス種別</t>
    <rPh sb="4" eb="6">
      <t>シュベツ</t>
    </rPh>
    <phoneticPr fontId="19"/>
  </si>
  <si>
    <t>定員</t>
    <rPh sb="0" eb="2">
      <t>テイイン</t>
    </rPh>
    <phoneticPr fontId="19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</si>
  <si>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19"/>
  </si>
  <si>
    <t>（変更年月日）</t>
    <rPh sb="1" eb="3">
      <t>ヘンコウ</t>
    </rPh>
    <rPh sb="3" eb="6">
      <t>ネンガッピ</t>
    </rPh>
    <phoneticPr fontId="19"/>
  </si>
  <si>
    <t>（変更前の定員）</t>
    <rPh sb="1" eb="3">
      <t>ヘンコウ</t>
    </rPh>
    <rPh sb="3" eb="4">
      <t>マエ</t>
    </rPh>
    <rPh sb="5" eb="7">
      <t>テイイン</t>
    </rPh>
    <phoneticPr fontId="19"/>
  </si>
  <si>
    <t>指定年月日</t>
    <rPh sb="0" eb="2">
      <t>シテイ</t>
    </rPh>
    <rPh sb="2" eb="5">
      <t>ネンガッピ</t>
    </rPh>
    <phoneticPr fontId="19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</si>
  <si>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19"/>
  </si>
  <si>
    <t>利用者数</t>
    <rPh sb="0" eb="3">
      <t>リヨウシャ</t>
    </rPh>
    <rPh sb="3" eb="4">
      <t>スウ</t>
    </rPh>
    <phoneticPr fontId="19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</si>
  <si>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19"/>
  </si>
  <si>
    <t>２．１以外の場合　※１～４</t>
    <rPh sb="3" eb="5">
      <t>イガイ</t>
    </rPh>
    <rPh sb="6" eb="8">
      <t>バアイ</t>
    </rPh>
    <phoneticPr fontId="19"/>
  </si>
  <si>
    <t>期間（年月）</t>
    <rPh sb="0" eb="2">
      <t>キカン</t>
    </rPh>
    <rPh sb="3" eb="5">
      <t>ネンゲツ</t>
    </rPh>
    <phoneticPr fontId="19"/>
  </si>
  <si>
    <t>開所日数</t>
    <rPh sb="0" eb="2">
      <t>カイショ</t>
    </rPh>
    <rPh sb="2" eb="4">
      <t>ニッスウ</t>
    </rPh>
    <phoneticPr fontId="19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</si>
  <si>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19"/>
  </si>
  <si>
    <t>年</t>
    <rPh sb="0" eb="1">
      <t>ネン</t>
    </rPh>
    <phoneticPr fontId="19"/>
  </si>
  <si>
    <t>４月</t>
    <rPh sb="1" eb="2">
      <t>ガツ</t>
    </rPh>
    <phoneticPr fontId="19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</si>
  <si>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</si>
  <si>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</si>
  <si>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</si>
  <si>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</si>
  <si>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</si>
  <si>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</si>
  <si>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</si>
  <si>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</si>
  <si>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</si>
  <si>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</si>
  <si>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</si>
  <si>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19"/>
  </si>
  <si>
    <t>算定式
　②÷①（小数点第２位以下切り上げ）</t>
    <rPh sb="0" eb="2">
      <t>サンテイ</t>
    </rPh>
    <rPh sb="2" eb="3">
      <t>シキ</t>
    </rPh>
    <phoneticPr fontId="19"/>
  </si>
  <si>
    <t>↓</t>
    <phoneticPr fontId="19"/>
  </si>
  <si>
    <t>平均利用者数</t>
    <rPh sb="0" eb="2">
      <t>ヘイキン</t>
    </rPh>
    <rPh sb="2" eb="5">
      <t>リヨウシャ</t>
    </rPh>
    <rPh sb="5" eb="6">
      <t>スウ</t>
    </rPh>
    <phoneticPr fontId="19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</si>
  <si>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19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</si>
  <si>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19"/>
  </si>
  <si>
    <t>① 新規指定又は定員変更の時点から6月以上1年未満</t>
    <rPh sb="10" eb="12">
      <t>ヘンコウ</t>
    </rPh>
    <phoneticPr fontId="19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</si>
  <si>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19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</si>
  <si>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19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</si>
  <si>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19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</si>
  <si>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19"/>
  </si>
  <si>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19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</si>
  <si>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19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</si>
  <si>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19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</si>
  <si>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19"/>
  </si>
  <si>
    <t>別紙1-2</t>
    <rPh sb="0" eb="2">
      <t>ベッシ</t>
    </rPh>
    <phoneticPr fontId="19"/>
  </si>
  <si>
    <t>※青色の部分にそれぞれ入力すること。黄色の部分には計算式が入っているので入力不要。</t>
    <phoneticPr fontId="19"/>
  </si>
  <si>
    <t>年月</t>
    <rPh sb="0" eb="2">
      <t>ネンゲツ</t>
    </rPh>
    <phoneticPr fontId="19"/>
  </si>
  <si>
    <r>
      <t>左のうち、施設外就労の実績</t>
    </r>
    <r>
      <rPr>
        <sz val="11"/>
        <rFont val="ＭＳ Ｐ明朝"/>
        <family val="1"/>
        <charset val="128"/>
      </rPr>
      <t>（注3）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19"/>
  </si>
  <si>
    <t>実施日数</t>
    <rPh sb="0" eb="2">
      <t>ジッシ</t>
    </rPh>
    <rPh sb="2" eb="4">
      <t>ニッスウ</t>
    </rPh>
    <rPh sb="3" eb="4">
      <t>スウ</t>
    </rPh>
    <phoneticPr fontId="19"/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</si>
  <si>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19"/>
  </si>
  <si>
    <t>算定式
　(②－④)÷①（小数点第２位以下切り上げ）</t>
    <rPh sb="0" eb="2">
      <t>サンテイ</t>
    </rPh>
    <rPh sb="2" eb="3">
      <t>シキ</t>
    </rPh>
    <phoneticPr fontId="19"/>
  </si>
  <si>
    <t>↓</t>
    <phoneticPr fontId="19"/>
  </si>
  <si>
    <t>別紙1-3</t>
    <rPh sb="0" eb="2">
      <t>ベッシ</t>
    </rPh>
    <phoneticPr fontId="19"/>
  </si>
  <si>
    <r>
      <t>平均利用者数算定シート　</t>
    </r>
    <r>
      <rPr>
        <sz val="12"/>
        <rFont val="ＭＳ Ｐゴシック"/>
        <family val="3"/>
        <charset val="128"/>
      </rPr>
      <t>（就労定着支援）</t>
    </r>
    <rPh sb="0" eb="2">
      <t>ヘイキン</t>
    </rPh>
    <rPh sb="2" eb="5">
      <t>リヨウシャ</t>
    </rPh>
    <rPh sb="5" eb="6">
      <t>スウ</t>
    </rPh>
    <rPh sb="6" eb="8">
      <t>サンテイ</t>
    </rPh>
    <rPh sb="13" eb="15">
      <t>シュウロウ</t>
    </rPh>
    <rPh sb="15" eb="17">
      <t>テイチャク</t>
    </rPh>
    <rPh sb="17" eb="19">
      <t>シエン</t>
    </rPh>
    <phoneticPr fontId="19"/>
  </si>
  <si>
    <t>※青色の部分にそれぞれ入力すること。黄色の部分には計算式が入っているので入力不要。</t>
  </si>
  <si>
    <t>　←　指定申請の際の推定数</t>
    <rPh sb="3" eb="5">
      <t>シテイ</t>
    </rPh>
    <rPh sb="5" eb="7">
      <t>シンセイ</t>
    </rPh>
    <rPh sb="8" eb="9">
      <t>サイ</t>
    </rPh>
    <rPh sb="10" eb="12">
      <t>スイテイ</t>
    </rPh>
    <rPh sb="12" eb="13">
      <t>スウ</t>
    </rPh>
    <phoneticPr fontId="19"/>
  </si>
  <si>
    <t>２．１以外の場合</t>
    <rPh sb="3" eb="5">
      <t>イガイ</t>
    </rPh>
    <rPh sb="6" eb="8">
      <t>バアイ</t>
    </rPh>
    <phoneticPr fontId="19"/>
  </si>
  <si>
    <t>利用者延べ数</t>
    <rPh sb="0" eb="3">
      <t>リヨウシャ</t>
    </rPh>
    <rPh sb="3" eb="4">
      <t>ノ</t>
    </rPh>
    <rPh sb="5" eb="6">
      <t>スウ</t>
    </rPh>
    <phoneticPr fontId="19"/>
  </si>
  <si>
    <t>　←　各月ごとに基本報酬（月額）を算定
　　　した実人員を入力してください。</t>
    <rPh sb="3" eb="4">
      <t>カク</t>
    </rPh>
    <rPh sb="4" eb="5">
      <t>ツキ</t>
    </rPh>
    <rPh sb="8" eb="10">
      <t>キホン</t>
    </rPh>
    <rPh sb="10" eb="12">
      <t>ホウシュウ</t>
    </rPh>
    <rPh sb="13" eb="15">
      <t>ゲツガク</t>
    </rPh>
    <rPh sb="17" eb="19">
      <t>サンテイ</t>
    </rPh>
    <rPh sb="25" eb="26">
      <t>ジツ</t>
    </rPh>
    <rPh sb="26" eb="28">
      <t>ジンイン</t>
    </rPh>
    <rPh sb="29" eb="31">
      <t>ニュウリョク</t>
    </rPh>
    <phoneticPr fontId="19"/>
  </si>
  <si>
    <r>
      <t>下記の※2（ア）の場合、</t>
    </r>
    <r>
      <rPr>
        <u/>
        <sz val="9"/>
        <rFont val="ＭＳ Ｐゴシック"/>
        <family val="3"/>
        <charset val="128"/>
      </rPr>
      <t>直近6か月の実績のみ</t>
    </r>
    <r>
      <rPr>
        <sz val="9"/>
        <rFont val="ＭＳ Ｐゴシック"/>
        <family val="3"/>
        <charset val="128"/>
      </rPr>
      <t>入力してください。</t>
    </r>
    <rPh sb="0" eb="2">
      <t>カキ</t>
    </rPh>
    <rPh sb="9" eb="11">
      <t>バアイ</t>
    </rPh>
    <rPh sb="12" eb="14">
      <t>チョッキン</t>
    </rPh>
    <rPh sb="16" eb="17">
      <t>ゲツ</t>
    </rPh>
    <rPh sb="18" eb="20">
      <t>ジッセキ</t>
    </rPh>
    <rPh sb="22" eb="24">
      <t>ニュウリョク</t>
    </rPh>
    <phoneticPr fontId="19"/>
  </si>
  <si>
    <t>算定対象月数</t>
    <rPh sb="0" eb="2">
      <t>サンテイ</t>
    </rPh>
    <rPh sb="2" eb="4">
      <t>タイショウ</t>
    </rPh>
    <rPh sb="4" eb="6">
      <t>ツキスウ</t>
    </rPh>
    <phoneticPr fontId="19"/>
  </si>
  <si>
    <t>←※1又は※2（イ）の場合は12を入力</t>
    <rPh sb="3" eb="4">
      <t>マタ</t>
    </rPh>
    <rPh sb="11" eb="13">
      <t>バアイ</t>
    </rPh>
    <rPh sb="17" eb="19">
      <t>ニュウリョク</t>
    </rPh>
    <phoneticPr fontId="19"/>
  </si>
  <si>
    <t>　 ※2（ア）の場合は6を入力</t>
    <rPh sb="8" eb="10">
      <t>バアイ</t>
    </rPh>
    <rPh sb="13" eb="15">
      <t>ニュウリョク</t>
    </rPh>
    <phoneticPr fontId="19"/>
  </si>
  <si>
    <t>算定式
　①÷②（小数点第２位以下切り上げ）</t>
    <rPh sb="0" eb="2">
      <t>サンテイ</t>
    </rPh>
    <rPh sb="2" eb="3">
      <t>シキ</t>
    </rPh>
    <phoneticPr fontId="19"/>
  </si>
  <si>
    <t>↓</t>
    <phoneticPr fontId="19"/>
  </si>
  <si>
    <t>※1　前年度の4月から3月までの実績を記入し、算定すること。　→　②欄に「12」を入力してください。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19"/>
  </si>
  <si>
    <t>（ア）新規指定の時点から6月以上1年未満　→　②欄に「6」を入力してください。</t>
    <rPh sb="24" eb="25">
      <t>ラン</t>
    </rPh>
    <rPh sb="30" eb="32">
      <t>ニュウリョク</t>
    </rPh>
    <phoneticPr fontId="19"/>
  </si>
  <si>
    <t>　 直近6月間における利用者の延べ数÷6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phoneticPr fontId="19"/>
  </si>
  <si>
    <t>（イ）新規指定の時点から1年以上　→　②欄に「12」を入力してください。</t>
    <rPh sb="3" eb="5">
      <t>シンキ</t>
    </rPh>
    <rPh sb="5" eb="7">
      <t>シテイ</t>
    </rPh>
    <rPh sb="8" eb="10">
      <t>ジテン</t>
    </rPh>
    <rPh sb="13" eb="14">
      <t>ネン</t>
    </rPh>
    <rPh sb="14" eb="16">
      <t>イジョウ</t>
    </rPh>
    <phoneticPr fontId="19"/>
  </si>
  <si>
    <t>　 直近1年間における利用者の延べ数÷12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phoneticPr fontId="19"/>
  </si>
  <si>
    <t>別紙1-1</t>
    <rPh sb="0" eb="2">
      <t>ベッシ</t>
    </rPh>
    <phoneticPr fontId="19"/>
  </si>
  <si>
    <t>平均利用者数算定シート（生活介護）</t>
    <rPh sb="0" eb="2">
      <t>ヘイキン</t>
    </rPh>
    <rPh sb="2" eb="5">
      <t>リヨウシャ</t>
    </rPh>
    <rPh sb="5" eb="6">
      <t>スウ</t>
    </rPh>
    <rPh sb="6" eb="8">
      <t>サンテイ</t>
    </rPh>
    <rPh sb="12" eb="16">
      <t>セイカツカイゴ</t>
    </rPh>
    <phoneticPr fontId="19"/>
  </si>
  <si>
    <t>生活介護</t>
    <rPh sb="0" eb="4">
      <t>セイカツカイゴ</t>
    </rPh>
    <phoneticPr fontId="19"/>
  </si>
  <si>
    <t>（サービス単位）</t>
    <rPh sb="5" eb="7">
      <t>タンイ</t>
    </rPh>
    <phoneticPr fontId="19"/>
  </si>
  <si>
    <t>←</t>
    <phoneticPr fontId="19"/>
  </si>
  <si>
    <r>
      <t xml:space="preserve">利用者延べ数
</t>
    </r>
    <r>
      <rPr>
        <sz val="11"/>
        <rFont val="ＭＳ Ｐ明朝"/>
        <family val="1"/>
        <charset val="128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19"/>
  </si>
  <si>
    <r>
      <t>サービス提供時間数別利用者数</t>
    </r>
    <r>
      <rPr>
        <sz val="11"/>
        <rFont val="ＭＳ Ｐ明朝"/>
        <family val="1"/>
        <charset val="128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19"/>
  </si>
  <si>
    <t>7時間以上</t>
    <rPh sb="1" eb="3">
      <t>ジカン</t>
    </rPh>
    <rPh sb="3" eb="5">
      <t>イジョウ</t>
    </rPh>
    <phoneticPr fontId="19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</si>
  <si>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19"/>
  </si>
  <si>
    <t>5時間未満</t>
    <rPh sb="1" eb="3">
      <t>ジカン</t>
    </rPh>
    <rPh sb="3" eb="5">
      <t>ミマン</t>
    </rPh>
    <phoneticPr fontId="19"/>
  </si>
  <si>
    <t>→</t>
    <phoneticPr fontId="19"/>
  </si>
  <si>
    <t>年を記入すること</t>
    <rPh sb="0" eb="1">
      <t>ネン</t>
    </rPh>
    <rPh sb="2" eb="4">
      <t>キニュウ</t>
    </rPh>
    <phoneticPr fontId="19"/>
  </si>
  <si>
    <t>↑</t>
    <phoneticPr fontId="19"/>
  </si>
  <si>
    <t>（1人を0.75人に換算されます）</t>
    <rPh sb="2" eb="3">
      <t>ニン</t>
    </rPh>
    <rPh sb="8" eb="9">
      <t>ニン</t>
    </rPh>
    <rPh sb="10" eb="12">
      <t>カンザン</t>
    </rPh>
    <phoneticPr fontId="19"/>
  </si>
  <si>
    <t>（1人を0.5人に換算されます）</t>
    <rPh sb="2" eb="3">
      <t>ニン</t>
    </rPh>
    <rPh sb="7" eb="8">
      <t>ニン</t>
    </rPh>
    <rPh sb="9" eb="11">
      <t>カンザン</t>
    </rPh>
    <phoneticPr fontId="19"/>
  </si>
  <si>
    <t>↓</t>
    <phoneticPr fontId="19"/>
  </si>
  <si>
    <t>（就労移行・A型・B型・就労定着・自立生活支援、生活介護以外）</t>
    <rPh sb="24" eb="26">
      <t>セイカツ</t>
    </rPh>
    <rPh sb="26" eb="28">
      <t>カイゴ</t>
    </rPh>
    <phoneticPr fontId="19"/>
  </si>
  <si>
    <t>別紙1-4</t>
    <rPh sb="0" eb="2">
      <t>ベッシ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</si>
</sst>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0" fillId="0" borderId="0" xfId="43" applyFont="1">
      <alignment vertical="center"/>
    </xf>
    <xf numFmtId="0" fontId="20" fillId="0" borderId="0" xfId="43" applyFont="1" applyBorder="1">
      <alignment vertical="center"/>
    </xf>
    <xf numFmtId="9" fontId="20" fillId="0" borderId="0" xfId="43" applyNumberFormat="1" applyFont="1">
      <alignment vertical="center"/>
    </xf>
    <xf numFmtId="0" fontId="20" fillId="0" borderId="10" xfId="43" applyFont="1" applyBorder="1" applyAlignment="1">
      <alignment horizontal="center" vertical="center"/>
    </xf>
    <xf numFmtId="0" fontId="22" fillId="0" borderId="0" xfId="43" applyFont="1">
      <alignment vertical="center"/>
    </xf>
    <xf numFmtId="0" fontId="23" fillId="0" borderId="0" xfId="42" applyFont="1" applyBorder="1" applyAlignment="1">
      <alignment horizontal="center" vertical="center"/>
    </xf>
    <xf numFmtId="0" fontId="6" fillId="0" borderId="0" xfId="42">
      <alignment vertical="center"/>
    </xf>
    <xf numFmtId="0" fontId="6" fillId="0" borderId="0" xfId="42" applyBorder="1" applyAlignment="1">
      <alignment vertical="center"/>
    </xf>
    <xf numFmtId="0" fontId="23" fillId="0" borderId="0" xfId="42" applyFont="1" applyBorder="1" applyAlignment="1">
      <alignment vertical="center"/>
    </xf>
    <xf numFmtId="0" fontId="24" fillId="0" borderId="10" xfId="43" applyFont="1" applyFill="1" applyBorder="1" applyAlignment="1">
      <alignment horizontal="left" vertical="center" wrapText="1"/>
    </xf>
    <xf numFmtId="0" fontId="20" fillId="0" borderId="10" xfId="43" applyFont="1" applyBorder="1" applyAlignment="1">
      <alignment horizontal="center" vertical="center" shrinkToFit="1"/>
    </xf>
    <xf numFmtId="0" fontId="20" fillId="0" borderId="12" xfId="43" applyFont="1" applyBorder="1" applyAlignment="1">
      <alignment horizontal="center" vertical="center" shrinkToFit="1"/>
    </xf>
    <xf numFmtId="0" fontId="25" fillId="0" borderId="10" xfId="43" applyFont="1" applyFill="1" applyBorder="1" applyAlignment="1">
      <alignment horizontal="center" vertical="center"/>
    </xf>
    <xf numFmtId="0" fontId="25" fillId="0" borderId="10" xfId="43" applyFont="1" applyFill="1" applyBorder="1" applyAlignment="1">
      <alignment horizontal="center" vertical="center" wrapText="1"/>
    </xf>
    <xf numFmtId="0" fontId="20" fillId="0" borderId="0" xfId="43" applyNumberFormat="1" applyFont="1" applyFill="1" applyBorder="1" applyAlignment="1">
      <alignment horizontal="center" vertical="center"/>
    </xf>
    <xf numFmtId="0" fontId="26" fillId="0" borderId="0" xfId="42" applyFont="1" applyBorder="1" applyAlignment="1">
      <alignment horizontal="center" vertical="center"/>
    </xf>
    <xf numFmtId="0" fontId="20" fillId="0" borderId="13" xfId="43" applyFont="1" applyBorder="1" applyAlignment="1">
      <alignment vertical="center" shrinkToFit="1"/>
    </xf>
    <xf numFmtId="0" fontId="25" fillId="0" borderId="10" xfId="43" applyFont="1" applyBorder="1" applyAlignment="1">
      <alignment vertical="center" wrapText="1"/>
    </xf>
    <xf numFmtId="0" fontId="20" fillId="0" borderId="14" xfId="43" applyFont="1" applyFill="1" applyBorder="1" applyAlignment="1">
      <alignment horizontal="center" vertical="center"/>
    </xf>
    <xf numFmtId="0" fontId="26" fillId="0" borderId="0" xfId="43" applyFont="1" applyAlignment="1">
      <alignment horizontal="right" vertical="center"/>
    </xf>
    <xf numFmtId="0" fontId="24" fillId="0" borderId="0" xfId="43" applyFont="1">
      <alignment vertical="center"/>
    </xf>
    <xf numFmtId="0" fontId="20" fillId="24" borderId="10" xfId="43" applyFont="1" applyFill="1" applyBorder="1" applyAlignment="1">
      <alignment horizontal="center" vertical="center"/>
    </xf>
    <xf numFmtId="0" fontId="20" fillId="24" borderId="11" xfId="43" applyFont="1" applyFill="1" applyBorder="1" applyAlignment="1">
      <alignment horizontal="center" vertical="center"/>
    </xf>
    <xf numFmtId="0" fontId="20" fillId="24" borderId="11" xfId="43" applyFont="1" applyFill="1" applyBorder="1">
      <alignment vertical="center"/>
    </xf>
    <xf numFmtId="0" fontId="20" fillId="24" borderId="10" xfId="43" applyFont="1" applyFill="1" applyBorder="1">
      <alignment vertical="center"/>
    </xf>
    <xf numFmtId="0" fontId="20" fillId="24" borderId="12" xfId="43" applyFont="1" applyFill="1" applyBorder="1" applyAlignment="1">
      <alignment horizontal="center" vertical="center"/>
    </xf>
    <xf numFmtId="176" fontId="20" fillId="24" borderId="10" xfId="43" applyNumberFormat="1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49" fontId="29" fillId="0" borderId="21" xfId="0" applyNumberFormat="1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/>
    </xf>
    <xf numFmtId="49" fontId="29" fillId="0" borderId="23" xfId="0" applyNumberFormat="1" applyFont="1" applyFill="1" applyBorder="1" applyAlignment="1">
      <alignment horizontal="left" vertical="center" wrapText="1" indent="1"/>
    </xf>
    <xf numFmtId="0" fontId="34" fillId="0" borderId="0" xfId="0" applyFont="1" applyFill="1">
      <alignment vertical="center"/>
    </xf>
    <xf numFmtId="0" fontId="2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35" xfId="0" applyFill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38" fontId="6" fillId="24" borderId="47" xfId="45" applyFont="1" applyFill="1" applyBorder="1">
      <alignment vertical="center"/>
    </xf>
    <xf numFmtId="38" fontId="6" fillId="24" borderId="48" xfId="45" applyFont="1" applyFill="1" applyBorder="1">
      <alignment vertical="center"/>
    </xf>
    <xf numFmtId="0" fontId="6" fillId="0" borderId="26" xfId="0" applyFont="1" applyFill="1" applyBorder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29" fillId="0" borderId="60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29" fillId="0" borderId="16" xfId="0" applyFont="1" applyFill="1" applyBorder="1" applyAlignment="1">
      <alignment vertical="center"/>
    </xf>
    <xf numFmtId="0" fontId="29" fillId="0" borderId="16" xfId="0" applyFont="1" applyFill="1" applyBorder="1">
      <alignment vertical="center"/>
    </xf>
    <xf numFmtId="0" fontId="29" fillId="0" borderId="24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>
      <alignment vertical="center"/>
    </xf>
    <xf numFmtId="0" fontId="6" fillId="0" borderId="24" xfId="0" applyFont="1" applyFill="1" applyBorder="1">
      <alignment vertical="center"/>
    </xf>
    <xf numFmtId="0" fontId="33" fillId="0" borderId="0" xfId="0" applyFont="1" applyFill="1" applyAlignment="1">
      <alignment horizontal="center" vertical="center"/>
    </xf>
    <xf numFmtId="0" fontId="32" fillId="0" borderId="0" xfId="0" applyFont="1" applyFill="1">
      <alignment vertical="center"/>
    </xf>
    <xf numFmtId="0" fontId="34" fillId="0" borderId="0" xfId="0" applyFont="1" applyFill="1" applyAlignment="1">
      <alignment horizontal="center" vertical="center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61" xfId="0" applyFill="1" applyBorder="1" applyAlignment="1">
      <alignment horizontal="right" vertical="center"/>
    </xf>
    <xf numFmtId="0" fontId="6" fillId="0" borderId="62" xfId="0" applyFont="1" applyFill="1" applyBorder="1" applyAlignment="1">
      <alignment horizontal="center" vertical="center"/>
    </xf>
    <xf numFmtId="38" fontId="6" fillId="24" borderId="56" xfId="45" applyFont="1" applyFill="1" applyBorder="1">
      <alignment vertical="center"/>
    </xf>
    <xf numFmtId="38" fontId="6" fillId="24" borderId="10" xfId="45" applyFont="1" applyFill="1" applyBorder="1">
      <alignment vertical="center"/>
    </xf>
    <xf numFmtId="0" fontId="38" fillId="0" borderId="0" xfId="0" applyFont="1" applyFill="1">
      <alignment vertical="center"/>
    </xf>
    <xf numFmtId="0" fontId="3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38" fontId="6" fillId="0" borderId="0" xfId="45" applyFont="1" applyFill="1" applyBorder="1">
      <alignment vertical="center"/>
    </xf>
    <xf numFmtId="38" fontId="0" fillId="0" borderId="68" xfId="45" applyFont="1" applyFill="1" applyBorder="1" applyAlignment="1">
      <alignment horizontal="center" vertical="center"/>
    </xf>
    <xf numFmtId="38" fontId="6" fillId="24" borderId="69" xfId="45" applyFont="1" applyFill="1" applyBorder="1">
      <alignment vertical="center"/>
    </xf>
    <xf numFmtId="38" fontId="29" fillId="0" borderId="0" xfId="45" applyFont="1" applyFill="1" applyBorder="1">
      <alignment vertical="center"/>
    </xf>
    <xf numFmtId="0" fontId="38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9" fontId="29" fillId="25" borderId="22" xfId="0" applyNumberFormat="1" applyFont="1" applyFill="1" applyBorder="1" applyAlignment="1" applyProtection="1">
      <alignment vertical="center"/>
      <protection locked="0"/>
    </xf>
    <xf numFmtId="49" fontId="29" fillId="25" borderId="25" xfId="0" applyNumberFormat="1" applyFont="1" applyFill="1" applyBorder="1" applyAlignment="1" applyProtection="1">
      <alignment horizontal="left" vertical="center"/>
      <protection locked="0"/>
    </xf>
    <xf numFmtId="176" fontId="6" fillId="25" borderId="15" xfId="0" applyNumberFormat="1" applyFont="1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horizontal="right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right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right" vertical="center"/>
      <protection locked="0"/>
    </xf>
    <xf numFmtId="0" fontId="6" fillId="0" borderId="42" xfId="0" applyFont="1" applyFill="1" applyBorder="1" applyAlignment="1" applyProtection="1">
      <alignment horizontal="center" vertical="center"/>
      <protection locked="0"/>
    </xf>
    <xf numFmtId="38" fontId="6" fillId="25" borderId="24" xfId="45" applyFont="1" applyFill="1" applyBorder="1" applyProtection="1">
      <alignment vertical="center"/>
      <protection locked="0"/>
    </xf>
    <xf numFmtId="38" fontId="6" fillId="25" borderId="37" xfId="45" applyFont="1" applyFill="1" applyBorder="1" applyProtection="1">
      <alignment vertical="center"/>
      <protection locked="0"/>
    </xf>
    <xf numFmtId="38" fontId="6" fillId="25" borderId="15" xfId="45" applyFont="1" applyFill="1" applyBorder="1" applyProtection="1">
      <alignment vertical="center"/>
      <protection locked="0"/>
    </xf>
    <xf numFmtId="38" fontId="6" fillId="25" borderId="40" xfId="45" applyFont="1" applyFill="1" applyBorder="1" applyProtection="1">
      <alignment vertical="center"/>
      <protection locked="0"/>
    </xf>
    <xf numFmtId="38" fontId="6" fillId="25" borderId="43" xfId="45" applyFont="1" applyFill="1" applyBorder="1" applyProtection="1">
      <alignment vertical="center"/>
      <protection locked="0"/>
    </xf>
    <xf numFmtId="38" fontId="6" fillId="25" borderId="44" xfId="45" applyFont="1" applyFill="1" applyBorder="1" applyProtection="1">
      <alignment vertical="center"/>
      <protection locked="0"/>
    </xf>
    <xf numFmtId="176" fontId="6" fillId="25" borderId="56" xfId="0" applyNumberFormat="1" applyFont="1" applyFill="1" applyBorder="1" applyAlignment="1" applyProtection="1">
      <alignment vertical="center"/>
      <protection locked="0"/>
    </xf>
    <xf numFmtId="0" fontId="6" fillId="25" borderId="56" xfId="0" applyFont="1" applyFill="1" applyBorder="1" applyProtection="1">
      <alignment vertical="center"/>
      <protection locked="0"/>
    </xf>
    <xf numFmtId="0" fontId="6" fillId="25" borderId="10" xfId="0" applyFont="1" applyFill="1" applyBorder="1" applyProtection="1">
      <alignment vertical="center"/>
      <protection locked="0"/>
    </xf>
    <xf numFmtId="38" fontId="6" fillId="25" borderId="56" xfId="45" applyFont="1" applyFill="1" applyBorder="1" applyProtection="1">
      <alignment vertical="center"/>
      <protection locked="0"/>
    </xf>
    <xf numFmtId="38" fontId="6" fillId="25" borderId="59" xfId="45" applyFont="1" applyFill="1" applyBorder="1" applyProtection="1">
      <alignment vertical="center"/>
      <protection locked="0"/>
    </xf>
    <xf numFmtId="38" fontId="6" fillId="25" borderId="63" xfId="45" applyFont="1" applyFill="1" applyBorder="1" applyProtection="1">
      <alignment vertical="center"/>
      <protection locked="0"/>
    </xf>
    <xf numFmtId="0" fontId="0" fillId="0" borderId="61" xfId="0" applyFill="1" applyBorder="1" applyAlignment="1" applyProtection="1">
      <alignment horizontal="right" vertical="center"/>
      <protection locked="0"/>
    </xf>
    <xf numFmtId="0" fontId="6" fillId="0" borderId="62" xfId="0" applyFont="1" applyFill="1" applyBorder="1" applyAlignment="1" applyProtection="1">
      <alignment horizontal="center" vertical="center"/>
      <protection locked="0"/>
    </xf>
    <xf numFmtId="38" fontId="6" fillId="25" borderId="65" xfId="45" applyFont="1" applyFill="1" applyBorder="1" applyProtection="1">
      <alignment vertical="center"/>
      <protection locked="0"/>
    </xf>
    <xf numFmtId="38" fontId="6" fillId="25" borderId="66" xfId="45" applyFont="1" applyFill="1" applyBorder="1" applyProtection="1">
      <alignment vertical="center"/>
      <protection locked="0"/>
    </xf>
    <xf numFmtId="38" fontId="6" fillId="25" borderId="67" xfId="45" applyFont="1" applyFill="1" applyBorder="1" applyProtection="1">
      <alignment vertical="center"/>
      <protection locked="0"/>
    </xf>
    <xf numFmtId="38" fontId="6" fillId="25" borderId="70" xfId="45" applyFont="1" applyFill="1" applyBorder="1" applyProtection="1">
      <alignment vertical="center"/>
      <protection locked="0"/>
    </xf>
    <xf numFmtId="0" fontId="20" fillId="25" borderId="10" xfId="43" applyFont="1" applyFill="1" applyBorder="1" applyAlignment="1" applyProtection="1">
      <alignment horizontal="center" vertical="center"/>
      <protection locked="0"/>
    </xf>
    <xf numFmtId="0" fontId="20" fillId="25" borderId="11" xfId="43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49" fontId="29" fillId="0" borderId="22" xfId="0" applyNumberFormat="1" applyFont="1" applyFill="1" applyBorder="1" applyAlignment="1">
      <alignment vertical="center"/>
    </xf>
    <xf numFmtId="49" fontId="29" fillId="0" borderId="25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vertical="center"/>
    </xf>
    <xf numFmtId="0" fontId="0" fillId="0" borderId="78" xfId="0" applyFont="1" applyFill="1" applyBorder="1" applyAlignment="1">
      <alignment horizontal="center" vertical="center" shrinkToFit="1"/>
    </xf>
    <xf numFmtId="0" fontId="0" fillId="0" borderId="79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38" fontId="6" fillId="0" borderId="24" xfId="45" applyFont="1" applyFill="1" applyBorder="1">
      <alignment vertical="center"/>
    </xf>
    <xf numFmtId="40" fontId="6" fillId="0" borderId="23" xfId="45" applyNumberFormat="1" applyFont="1" applyFill="1" applyBorder="1">
      <alignment vertical="center"/>
    </xf>
    <xf numFmtId="0" fontId="6" fillId="26" borderId="81" xfId="0" applyFont="1" applyFill="1" applyBorder="1">
      <alignment vertical="center"/>
    </xf>
    <xf numFmtId="0" fontId="6" fillId="26" borderId="82" xfId="0" applyFont="1" applyFill="1" applyBorder="1">
      <alignment vertical="center"/>
    </xf>
    <xf numFmtId="0" fontId="6" fillId="26" borderId="83" xfId="0" applyFont="1" applyFill="1" applyBorder="1">
      <alignment vertical="center"/>
    </xf>
    <xf numFmtId="38" fontId="6" fillId="0" borderId="56" xfId="45" applyFont="1" applyFill="1" applyBorder="1">
      <alignment vertical="center"/>
    </xf>
    <xf numFmtId="0" fontId="6" fillId="26" borderId="85" xfId="0" applyFont="1" applyFill="1" applyBorder="1">
      <alignment vertical="center"/>
    </xf>
    <xf numFmtId="0" fontId="6" fillId="26" borderId="10" xfId="0" applyFont="1" applyFill="1" applyBorder="1">
      <alignment vertical="center"/>
    </xf>
    <xf numFmtId="0" fontId="6" fillId="26" borderId="86" xfId="0" applyFont="1" applyFill="1" applyBorder="1">
      <alignment vertical="center"/>
    </xf>
    <xf numFmtId="38" fontId="6" fillId="0" borderId="59" xfId="45" applyFont="1" applyFill="1" applyBorder="1">
      <alignment vertical="center"/>
    </xf>
    <xf numFmtId="0" fontId="6" fillId="26" borderId="78" xfId="0" applyFont="1" applyFill="1" applyBorder="1">
      <alignment vertical="center"/>
    </xf>
    <xf numFmtId="0" fontId="6" fillId="26" borderId="79" xfId="0" applyFont="1" applyFill="1" applyBorder="1">
      <alignment vertical="center"/>
    </xf>
    <xf numFmtId="0" fontId="6" fillId="26" borderId="80" xfId="0" applyFont="1" applyFill="1" applyBorder="1">
      <alignment vertical="center"/>
    </xf>
    <xf numFmtId="38" fontId="6" fillId="0" borderId="47" xfId="45" applyFont="1" applyFill="1" applyBorder="1">
      <alignment vertical="center"/>
    </xf>
    <xf numFmtId="40" fontId="6" fillId="0" borderId="87" xfId="45" applyNumberFormat="1" applyFont="1" applyFill="1" applyBorder="1">
      <alignment vertical="center"/>
    </xf>
    <xf numFmtId="38" fontId="6" fillId="0" borderId="88" xfId="45" applyFont="1" applyFill="1" applyBorder="1">
      <alignment vertical="center"/>
    </xf>
    <xf numFmtId="38" fontId="6" fillId="0" borderId="89" xfId="45" applyFont="1" applyFill="1" applyBorder="1">
      <alignment vertical="center"/>
    </xf>
    <xf numFmtId="38" fontId="6" fillId="0" borderId="90" xfId="45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 shrinkToFit="1"/>
    </xf>
    <xf numFmtId="176" fontId="6" fillId="0" borderId="64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32" fillId="0" borderId="57" xfId="0" applyFont="1" applyFill="1" applyBorder="1" applyAlignment="1">
      <alignment horizontal="left" vertical="center"/>
    </xf>
    <xf numFmtId="0" fontId="32" fillId="0" borderId="58" xfId="0" applyFont="1" applyFill="1" applyBorder="1" applyAlignment="1">
      <alignment horizontal="left" vertical="center"/>
    </xf>
    <xf numFmtId="0" fontId="32" fillId="0" borderId="59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60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176" fontId="6" fillId="24" borderId="52" xfId="0" applyNumberFormat="1" applyFont="1" applyFill="1" applyBorder="1" applyAlignment="1">
      <alignment horizontal="center" vertical="center"/>
    </xf>
    <xf numFmtId="176" fontId="6" fillId="24" borderId="53" xfId="0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left" vertical="center"/>
    </xf>
    <xf numFmtId="0" fontId="32" fillId="0" borderId="55" xfId="0" applyFont="1" applyFill="1" applyBorder="1" applyAlignment="1">
      <alignment horizontal="left" vertical="center"/>
    </xf>
    <xf numFmtId="0" fontId="32" fillId="0" borderId="56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49" fontId="6" fillId="25" borderId="17" xfId="0" applyNumberFormat="1" applyFont="1" applyFill="1" applyBorder="1" applyAlignment="1" applyProtection="1">
      <alignment horizontal="center" vertical="center"/>
      <protection locked="0"/>
    </xf>
    <xf numFmtId="49" fontId="6" fillId="25" borderId="18" xfId="0" applyNumberFormat="1" applyFont="1" applyFill="1" applyBorder="1" applyAlignment="1" applyProtection="1">
      <alignment horizontal="center" vertical="center"/>
      <protection locked="0"/>
    </xf>
    <xf numFmtId="0" fontId="29" fillId="0" borderId="19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49" fontId="6" fillId="25" borderId="13" xfId="0" applyNumberFormat="1" applyFont="1" applyFill="1" applyBorder="1" applyAlignment="1" applyProtection="1">
      <alignment horizontal="center" vertical="center"/>
      <protection locked="0"/>
    </xf>
    <xf numFmtId="49" fontId="6" fillId="25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29" fillId="0" borderId="26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right" vertical="center"/>
    </xf>
    <xf numFmtId="176" fontId="6" fillId="24" borderId="56" xfId="0" applyNumberFormat="1" applyFont="1" applyFill="1" applyBorder="1" applyAlignment="1">
      <alignment horizontal="center" vertical="center"/>
    </xf>
    <xf numFmtId="176" fontId="6" fillId="24" borderId="10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49" fontId="6" fillId="25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38" fontId="29" fillId="0" borderId="64" xfId="45" applyFont="1" applyFill="1" applyBorder="1" applyAlignment="1">
      <alignment horizontal="left" vertical="center" wrapText="1" indent="2"/>
    </xf>
    <xf numFmtId="38" fontId="29" fillId="0" borderId="0" xfId="45" applyFont="1" applyFill="1" applyBorder="1" applyAlignment="1">
      <alignment horizontal="left" vertical="center" wrapText="1" indent="2"/>
    </xf>
    <xf numFmtId="0" fontId="27" fillId="0" borderId="0" xfId="0" applyFont="1" applyFill="1" applyBorder="1" applyAlignment="1">
      <alignment horizontal="center" vertical="center" wrapText="1"/>
    </xf>
    <xf numFmtId="0" fontId="6" fillId="25" borderId="13" xfId="0" applyFont="1" applyFill="1" applyBorder="1" applyAlignment="1" applyProtection="1">
      <alignment horizontal="center" vertical="center"/>
      <protection locked="0"/>
    </xf>
    <xf numFmtId="0" fontId="6" fillId="25" borderId="56" xfId="0" applyFont="1" applyFill="1" applyBorder="1" applyAlignment="1" applyProtection="1">
      <alignment horizontal="center" vertical="center"/>
      <protection locked="0"/>
    </xf>
    <xf numFmtId="0" fontId="29" fillId="0" borderId="64" xfId="0" applyFont="1" applyFill="1" applyBorder="1" applyAlignment="1">
      <alignment horizontal="left" vertical="center" wrapText="1"/>
    </xf>
    <xf numFmtId="0" fontId="6" fillId="25" borderId="17" xfId="0" applyFont="1" applyFill="1" applyBorder="1" applyAlignment="1" applyProtection="1">
      <alignment horizontal="center" vertical="center"/>
      <protection locked="0"/>
    </xf>
    <xf numFmtId="0" fontId="6" fillId="25" borderId="18" xfId="0" applyFont="1" applyFill="1" applyBorder="1" applyAlignment="1" applyProtection="1">
      <alignment horizontal="center" vertical="center"/>
      <protection locked="0"/>
    </xf>
    <xf numFmtId="0" fontId="0" fillId="0" borderId="84" xfId="0" applyFont="1" applyFill="1" applyBorder="1" applyAlignment="1">
      <alignment horizontal="center" vertical="center" textRotation="255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53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0" fillId="0" borderId="54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0" fillId="0" borderId="0" xfId="43" applyNumberFormat="1" applyFont="1" applyFill="1" applyBorder="1" applyAlignment="1">
      <alignment horizontal="center" vertical="center"/>
    </xf>
    <xf numFmtId="0" fontId="21" fillId="0" borderId="0" xfId="43" applyFont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 wrapText="1"/>
    </xf>
    <xf numFmtId="0" fontId="27" fillId="0" borderId="15" xfId="42" applyFont="1" applyBorder="1" applyAlignment="1">
      <alignment horizontal="center" vertical="center"/>
    </xf>
    <xf numFmtId="0" fontId="20" fillId="25" borderId="13" xfId="43" applyFont="1" applyFill="1" applyBorder="1" applyAlignment="1" applyProtection="1">
      <alignment horizontal="center" vertical="center"/>
      <protection locked="0"/>
    </xf>
    <xf numFmtId="0" fontId="20" fillId="25" borderId="15" xfId="43" applyFont="1" applyFill="1" applyBorder="1" applyAlignment="1" applyProtection="1">
      <alignment horizontal="center" vertical="center"/>
      <protection locked="0"/>
    </xf>
    <xf numFmtId="0" fontId="26" fillId="25" borderId="10" xfId="42" applyFont="1" applyFill="1" applyBorder="1" applyAlignment="1" applyProtection="1">
      <alignment horizontal="center" vertical="center"/>
      <protection locked="0"/>
    </xf>
    <xf numFmtId="0" fontId="28" fillId="0" borderId="0" xfId="43" applyFont="1" applyAlignment="1">
      <alignment horizontal="center" vertical="center"/>
    </xf>
    <xf numFmtId="0" fontId="0" fillId="25" borderId="0" xfId="42" applyFont="1" applyFill="1" applyAlignment="1" applyProtection="1">
      <alignment horizontal="center" vertical="center" shrinkToFit="1"/>
      <protection locked="0"/>
    </xf>
    <xf numFmtId="0" fontId="29" fillId="0" borderId="0" xfId="42" applyFont="1" applyAlignment="1">
      <alignment horizontal="center" vertical="center" shrinkToFit="1"/>
    </xf>
    <xf numFmtId="0" fontId="31" fillId="0" borderId="0" xfId="42" applyFont="1" applyBorder="1" applyAlignment="1">
      <alignment horizontal="left" vertical="center"/>
    </xf>
    <xf numFmtId="0" fontId="32" fillId="0" borderId="16" xfId="42" applyFont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_③-２加算様式（就労）" xfId="43"/>
    <cellStyle name="良い" xfId="44" builtinId="26" customBuiltin="1"/>
  </cellStyles>
  <dxfs count="0"/>
  <tableStyles count="0" defaultTableStyle="TableStyleMedium9" defaultPivotStyle="PivotStyleLight16"/>
  <colors>
    <mruColors>
      <color rgb="FFFFFF66"/>
      <color rgb="FFB8CCE2"/>
      <color rgb="FF57B4D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00175" y="707707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686050" y="707707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35</xdr:row>
      <xdr:rowOff>11595</xdr:rowOff>
    </xdr:from>
    <xdr:to>
      <xdr:col>7</xdr:col>
      <xdr:colOff>76200</xdr:colOff>
      <xdr:row>44</xdr:row>
      <xdr:rowOff>171450</xdr:rowOff>
    </xdr:to>
    <xdr:sp macro="" textlink="">
      <xdr:nvSpPr>
        <xdr:cNvPr id="4" name="テキスト ボックス 3"/>
        <xdr:cNvSpPr txBox="1"/>
      </xdr:nvSpPr>
      <xdr:spPr>
        <a:xfrm>
          <a:off x="4038600" y="8517420"/>
          <a:ext cx="2619375" cy="20458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1100">
              <a:latin typeface="+mn-ea"/>
              <a:ea typeface="+mn-ea"/>
            </a:rPr>
            <a:t>（注１）　従たる事業所を設置している場合は、主たる事業所との合計数を記入すること。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000"/>
            </a:lnSpc>
          </a:pP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000"/>
            </a:lnSpc>
          </a:pPr>
          <a:r>
            <a:rPr kumimoji="1" lang="ja-JP" altLang="en-US" sz="1100">
              <a:latin typeface="+mn-ea"/>
              <a:ea typeface="+mn-ea"/>
            </a:rPr>
            <a:t>（注２）　療養介護、短期入所、施設入所支援、宿泊型自立訓練又は共同生活援助の場合、入所等した日を含み、退所等した日は含まない。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000"/>
            </a:lnSpc>
          </a:pP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000"/>
            </a:lnSpc>
          </a:pPr>
          <a:r>
            <a:rPr kumimoji="1" lang="ja-JP" altLang="en-US" sz="1100">
              <a:latin typeface="+mn-ea"/>
              <a:ea typeface="+mn-ea"/>
            </a:rPr>
            <a:t>（注３）　欠席時対応加算等報酬算定の対象であっても利用しなかった日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基本報酬を算定しない日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は除くこと。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56737</xdr:colOff>
      <xdr:row>3</xdr:row>
      <xdr:rowOff>219074</xdr:rowOff>
    </xdr:from>
    <xdr:to>
      <xdr:col>7</xdr:col>
      <xdr:colOff>190500</xdr:colOff>
      <xdr:row>7</xdr:row>
      <xdr:rowOff>9525</xdr:rowOff>
    </xdr:to>
    <xdr:sp macro="" textlink="">
      <xdr:nvSpPr>
        <xdr:cNvPr id="5" name="テキスト ボックス 4"/>
        <xdr:cNvSpPr txBox="1"/>
      </xdr:nvSpPr>
      <xdr:spPr>
        <a:xfrm>
          <a:off x="4019137" y="704849"/>
          <a:ext cx="2753138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障害支援区分別利用者</a:t>
          </a:r>
          <a:endParaRPr kumimoji="1" lang="en-US" altLang="ja-JP" sz="9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数算定シート</a:t>
          </a:r>
          <a:r>
            <a:rPr kumimoji="1"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」も作成すること</a:t>
          </a:r>
          <a:endParaRPr lang="ja-JP" altLang="ja-JP" sz="9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療養介護で、複数のサービス単位を</a:t>
          </a:r>
          <a:endParaRPr lang="ja-JP" altLang="ja-JP" sz="9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6" name="右中かっこ 5"/>
        <xdr:cNvSpPr/>
      </xdr:nvSpPr>
      <xdr:spPr>
        <a:xfrm>
          <a:off x="4010025" y="1785732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214933</xdr:colOff>
      <xdr:row>7</xdr:row>
      <xdr:rowOff>109330</xdr:rowOff>
    </xdr:from>
    <xdr:to>
      <xdr:col>6</xdr:col>
      <xdr:colOff>1018347</xdr:colOff>
      <xdr:row>9</xdr:row>
      <xdr:rowOff>134178</xdr:rowOff>
    </xdr:to>
    <xdr:sp macro="" textlink="">
      <xdr:nvSpPr>
        <xdr:cNvPr id="7" name="テキスト ボックス 6"/>
        <xdr:cNvSpPr txBox="1"/>
      </xdr:nvSpPr>
      <xdr:spPr>
        <a:xfrm>
          <a:off x="4177333" y="1833355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8" name="フリーフォーム 7"/>
        <xdr:cNvSpPr/>
      </xdr:nvSpPr>
      <xdr:spPr>
        <a:xfrm>
          <a:off x="129268" y="7173686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00175" y="72009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686050" y="72009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57150</xdr:colOff>
      <xdr:row>35</xdr:row>
      <xdr:rowOff>116370</xdr:rowOff>
    </xdr:from>
    <xdr:to>
      <xdr:col>7</xdr:col>
      <xdr:colOff>57150</xdr:colOff>
      <xdr:row>45</xdr:row>
      <xdr:rowOff>66675</xdr:rowOff>
    </xdr:to>
    <xdr:sp macro="" textlink="">
      <xdr:nvSpPr>
        <xdr:cNvPr id="4" name="テキスト ボックス 3"/>
        <xdr:cNvSpPr txBox="1"/>
      </xdr:nvSpPr>
      <xdr:spPr>
        <a:xfrm>
          <a:off x="4019550" y="8746020"/>
          <a:ext cx="2619375" cy="20458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2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26091</xdr:colOff>
      <xdr:row>29</xdr:row>
      <xdr:rowOff>19050</xdr:rowOff>
    </xdr:from>
    <xdr:to>
      <xdr:col>5</xdr:col>
      <xdr:colOff>302316</xdr:colOff>
      <xdr:row>29</xdr:row>
      <xdr:rowOff>219075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3988491" y="72009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6</xdr:col>
      <xdr:colOff>26091</xdr:colOff>
      <xdr:row>29</xdr:row>
      <xdr:rowOff>19050</xdr:rowOff>
    </xdr:from>
    <xdr:to>
      <xdr:col>6</xdr:col>
      <xdr:colOff>302316</xdr:colOff>
      <xdr:row>29</xdr:row>
      <xdr:rowOff>219075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5274366" y="72009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7" name="右中かっこ 6"/>
        <xdr:cNvSpPr/>
      </xdr:nvSpPr>
      <xdr:spPr>
        <a:xfrm>
          <a:off x="4010025" y="1909557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214933</xdr:colOff>
      <xdr:row>7</xdr:row>
      <xdr:rowOff>109330</xdr:rowOff>
    </xdr:from>
    <xdr:to>
      <xdr:col>6</xdr:col>
      <xdr:colOff>1018347</xdr:colOff>
      <xdr:row>9</xdr:row>
      <xdr:rowOff>134178</xdr:rowOff>
    </xdr:to>
    <xdr:sp macro="" textlink="">
      <xdr:nvSpPr>
        <xdr:cNvPr id="8" name="テキスト ボックス 7"/>
        <xdr:cNvSpPr txBox="1"/>
      </xdr:nvSpPr>
      <xdr:spPr>
        <a:xfrm>
          <a:off x="4177333" y="1957180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9" name="フリーフォーム 8"/>
        <xdr:cNvSpPr/>
      </xdr:nvSpPr>
      <xdr:spPr>
        <a:xfrm>
          <a:off x="129268" y="7297511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25</xdr:row>
      <xdr:rowOff>19050</xdr:rowOff>
    </xdr:from>
    <xdr:to>
      <xdr:col>3</xdr:col>
      <xdr:colOff>285750</xdr:colOff>
      <xdr:row>25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00175" y="641985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0</xdr:col>
      <xdr:colOff>129268</xdr:colOff>
      <xdr:row>25</xdr:row>
      <xdr:rowOff>115661</xdr:rowOff>
    </xdr:from>
    <xdr:to>
      <xdr:col>1</xdr:col>
      <xdr:colOff>6804</xdr:colOff>
      <xdr:row>29</xdr:row>
      <xdr:rowOff>210910</xdr:rowOff>
    </xdr:to>
    <xdr:sp macro="" textlink="">
      <xdr:nvSpPr>
        <xdr:cNvPr id="3" name="フリーフォーム 2"/>
        <xdr:cNvSpPr/>
      </xdr:nvSpPr>
      <xdr:spPr>
        <a:xfrm>
          <a:off x="129268" y="6516461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25</xdr:row>
      <xdr:rowOff>19050</xdr:rowOff>
    </xdr:from>
    <xdr:to>
      <xdr:col>4</xdr:col>
      <xdr:colOff>276225</xdr:colOff>
      <xdr:row>25</xdr:row>
      <xdr:rowOff>219075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2676525" y="6419850"/>
          <a:ext cx="2762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00175" y="72866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686050" y="72866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35</xdr:row>
      <xdr:rowOff>11595</xdr:rowOff>
    </xdr:from>
    <xdr:to>
      <xdr:col>8</xdr:col>
      <xdr:colOff>76200</xdr:colOff>
      <xdr:row>39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4038600" y="8803170"/>
          <a:ext cx="3952875" cy="9790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221837</xdr:colOff>
      <xdr:row>3</xdr:row>
      <xdr:rowOff>120651</xdr:rowOff>
    </xdr:from>
    <xdr:to>
      <xdr:col>7</xdr:col>
      <xdr:colOff>431800</xdr:colOff>
      <xdr:row>4</xdr:row>
      <xdr:rowOff>203200</xdr:rowOff>
    </xdr:to>
    <xdr:sp macro="" textlink="">
      <xdr:nvSpPr>
        <xdr:cNvPr id="5" name="テキスト ボックス 4"/>
        <xdr:cNvSpPr txBox="1"/>
      </xdr:nvSpPr>
      <xdr:spPr>
        <a:xfrm>
          <a:off x="4184237" y="720726"/>
          <a:ext cx="2829338" cy="415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は「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平均障害支援区分の算出」</a:t>
          </a:r>
          <a:endParaRPr kumimoji="1" lang="en-US" altLang="ja-JP" sz="8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も作成すること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6" name="右中かっこ 5"/>
        <xdr:cNvSpPr/>
      </xdr:nvSpPr>
      <xdr:spPr>
        <a:xfrm>
          <a:off x="4010025" y="1995282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240333</xdr:colOff>
      <xdr:row>7</xdr:row>
      <xdr:rowOff>7730</xdr:rowOff>
    </xdr:from>
    <xdr:to>
      <xdr:col>6</xdr:col>
      <xdr:colOff>1043747</xdr:colOff>
      <xdr:row>9</xdr:row>
      <xdr:rowOff>32578</xdr:rowOff>
    </xdr:to>
    <xdr:sp macro="" textlink="">
      <xdr:nvSpPr>
        <xdr:cNvPr id="7" name="テキスト ボックス 6"/>
        <xdr:cNvSpPr txBox="1"/>
      </xdr:nvSpPr>
      <xdr:spPr>
        <a:xfrm>
          <a:off x="4202733" y="1941305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8" name="フリーフォーム 7"/>
        <xdr:cNvSpPr/>
      </xdr:nvSpPr>
      <xdr:spPr>
        <a:xfrm>
          <a:off x="129268" y="7383236"/>
          <a:ext cx="144236" cy="10001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228600</xdr:colOff>
      <xdr:row>4</xdr:row>
      <xdr:rowOff>292100</xdr:rowOff>
    </xdr:from>
    <xdr:to>
      <xdr:col>7</xdr:col>
      <xdr:colOff>438563</xdr:colOff>
      <xdr:row>6</xdr:row>
      <xdr:rowOff>107949</xdr:rowOff>
    </xdr:to>
    <xdr:sp macro="" textlink="">
      <xdr:nvSpPr>
        <xdr:cNvPr id="9" name="テキスト ボックス 8"/>
        <xdr:cNvSpPr txBox="1"/>
      </xdr:nvSpPr>
      <xdr:spPr>
        <a:xfrm>
          <a:off x="4191000" y="1225550"/>
          <a:ext cx="2829338" cy="48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zoomScale="85" zoomScaleNormal="100" zoomScaleSheetLayoutView="85" workbookViewId="0">
      <selection activeCell="D7" sqref="D7:E7"/>
    </sheetView>
  </sheetViews>
  <sheetFormatPr defaultColWidth="9" defaultRowHeight="13.2" x14ac:dyDescent="0.2"/>
  <cols>
    <col min="1" max="1" width="3.44140625" style="28" customWidth="1"/>
    <col min="2" max="2" width="7.33203125" style="28" customWidth="1"/>
    <col min="3" max="3" width="7.33203125" style="30" customWidth="1"/>
    <col min="4" max="6" width="16.88671875" style="28" customWidth="1"/>
    <col min="7" max="7" width="17.44140625" style="28" customWidth="1"/>
    <col min="8" max="8" width="3.21875" style="28" customWidth="1"/>
    <col min="9" max="16384" width="9" style="28"/>
  </cols>
  <sheetData>
    <row r="1" spans="1:13" x14ac:dyDescent="0.2">
      <c r="B1" s="29"/>
      <c r="G1" s="31" t="s">
        <v>92</v>
      </c>
    </row>
    <row r="2" spans="1:13" ht="19.2" x14ac:dyDescent="0.2">
      <c r="B2" s="185" t="s">
        <v>22</v>
      </c>
      <c r="C2" s="185"/>
      <c r="D2" s="185"/>
      <c r="E2" s="185"/>
      <c r="F2" s="185"/>
      <c r="G2" s="185"/>
    </row>
    <row r="3" spans="1:13" ht="13.5" customHeight="1" x14ac:dyDescent="0.2">
      <c r="A3" s="187" t="s">
        <v>108</v>
      </c>
      <c r="B3" s="187"/>
      <c r="C3" s="187"/>
      <c r="D3" s="187"/>
      <c r="E3" s="187"/>
      <c r="F3" s="187"/>
      <c r="G3" s="187"/>
      <c r="H3" s="187"/>
    </row>
    <row r="4" spans="1:13" ht="18.75" customHeight="1" x14ac:dyDescent="0.2">
      <c r="B4" s="186" t="s">
        <v>23</v>
      </c>
      <c r="C4" s="186"/>
      <c r="D4" s="186"/>
      <c r="E4" s="186"/>
      <c r="F4" s="186"/>
      <c r="G4" s="186"/>
    </row>
    <row r="5" spans="1:13" ht="26.25" customHeight="1" x14ac:dyDescent="0.2">
      <c r="B5" s="162" t="s">
        <v>24</v>
      </c>
      <c r="C5" s="163"/>
      <c r="D5" s="164"/>
      <c r="E5" s="165"/>
      <c r="F5" s="32"/>
      <c r="H5" s="33"/>
      <c r="I5" s="33"/>
      <c r="J5" s="33"/>
      <c r="K5" s="33"/>
      <c r="L5" s="33"/>
      <c r="M5" s="33"/>
    </row>
    <row r="6" spans="1:13" ht="26.25" customHeight="1" x14ac:dyDescent="0.2">
      <c r="B6" s="170" t="s">
        <v>25</v>
      </c>
      <c r="C6" s="171"/>
      <c r="D6" s="172"/>
      <c r="E6" s="173"/>
      <c r="F6" s="32"/>
      <c r="G6" s="34"/>
      <c r="H6" s="33"/>
      <c r="I6" s="161"/>
      <c r="J6" s="161"/>
      <c r="K6" s="161"/>
      <c r="L6" s="161"/>
      <c r="M6" s="33"/>
    </row>
    <row r="7" spans="1:13" ht="26.25" customHeight="1" x14ac:dyDescent="0.2">
      <c r="B7" s="162" t="s">
        <v>26</v>
      </c>
      <c r="C7" s="163"/>
      <c r="D7" s="164"/>
      <c r="E7" s="165"/>
      <c r="F7" s="32"/>
      <c r="H7" s="33"/>
      <c r="I7" s="161"/>
      <c r="J7" s="161"/>
      <c r="K7" s="161"/>
      <c r="L7" s="161"/>
      <c r="M7" s="33"/>
    </row>
    <row r="8" spans="1:13" ht="20.25" customHeight="1" x14ac:dyDescent="0.2">
      <c r="B8" s="166" t="s">
        <v>27</v>
      </c>
      <c r="C8" s="167"/>
      <c r="D8" s="35" t="s">
        <v>28</v>
      </c>
      <c r="E8" s="84"/>
      <c r="F8" s="32"/>
      <c r="H8" s="33"/>
      <c r="I8" s="36"/>
      <c r="J8" s="36"/>
      <c r="K8" s="36"/>
      <c r="L8" s="36"/>
      <c r="M8" s="33"/>
    </row>
    <row r="9" spans="1:13" ht="20.25" customHeight="1" x14ac:dyDescent="0.2">
      <c r="B9" s="168"/>
      <c r="C9" s="169"/>
      <c r="D9" s="37" t="s">
        <v>29</v>
      </c>
      <c r="E9" s="85"/>
      <c r="F9" s="32"/>
      <c r="H9" s="33"/>
      <c r="I9" s="36"/>
      <c r="J9" s="36"/>
      <c r="K9" s="36"/>
      <c r="L9" s="36"/>
      <c r="M9" s="33"/>
    </row>
    <row r="10" spans="1:13" ht="24.9" customHeight="1" x14ac:dyDescent="0.2">
      <c r="B10" s="170" t="s">
        <v>30</v>
      </c>
      <c r="C10" s="171"/>
      <c r="D10" s="172"/>
      <c r="E10" s="173"/>
      <c r="F10" s="32"/>
      <c r="H10" s="33"/>
      <c r="I10" s="33"/>
      <c r="J10" s="33"/>
      <c r="K10" s="33"/>
      <c r="L10" s="33"/>
      <c r="M10" s="33"/>
    </row>
    <row r="11" spans="1:13" ht="7.5" customHeight="1" x14ac:dyDescent="0.2"/>
    <row r="12" spans="1:13" ht="18.75" customHeight="1" x14ac:dyDescent="0.2">
      <c r="A12" s="38" t="s">
        <v>31</v>
      </c>
    </row>
    <row r="13" spans="1:13" ht="30" customHeight="1" x14ac:dyDescent="0.2">
      <c r="B13" s="174" t="s">
        <v>32</v>
      </c>
      <c r="C13" s="175"/>
      <c r="D13" s="86"/>
      <c r="E13" s="176" t="s">
        <v>33</v>
      </c>
      <c r="F13" s="150"/>
      <c r="G13" s="39"/>
    </row>
    <row r="14" spans="1:13" ht="6.75" customHeight="1" x14ac:dyDescent="0.2">
      <c r="C14" s="40"/>
      <c r="D14" s="41"/>
      <c r="E14" s="41"/>
      <c r="F14" s="42"/>
    </row>
    <row r="15" spans="1:13" ht="18.75" customHeight="1" thickBot="1" x14ac:dyDescent="0.25">
      <c r="A15" s="38" t="s">
        <v>34</v>
      </c>
    </row>
    <row r="16" spans="1:13" s="43" customFormat="1" ht="20.100000000000001" customHeight="1" thickTop="1" x14ac:dyDescent="0.2">
      <c r="B16" s="177" t="s">
        <v>35</v>
      </c>
      <c r="C16" s="178"/>
      <c r="D16" s="181" t="s">
        <v>36</v>
      </c>
      <c r="E16" s="183" t="s">
        <v>37</v>
      </c>
    </row>
    <row r="17" spans="1:5" s="43" customFormat="1" ht="20.100000000000001" customHeight="1" thickBot="1" x14ac:dyDescent="0.25">
      <c r="B17" s="179"/>
      <c r="C17" s="180"/>
      <c r="D17" s="182"/>
      <c r="E17" s="184"/>
    </row>
    <row r="18" spans="1:5" ht="20.100000000000001" customHeight="1" x14ac:dyDescent="0.2">
      <c r="B18" s="87" t="s">
        <v>38</v>
      </c>
      <c r="C18" s="88" t="s">
        <v>39</v>
      </c>
      <c r="D18" s="93"/>
      <c r="E18" s="94"/>
    </row>
    <row r="19" spans="1:5" ht="20.100000000000001" customHeight="1" x14ac:dyDescent="0.2">
      <c r="B19" s="89" t="s">
        <v>38</v>
      </c>
      <c r="C19" s="90" t="s">
        <v>40</v>
      </c>
      <c r="D19" s="95"/>
      <c r="E19" s="96"/>
    </row>
    <row r="20" spans="1:5" ht="20.100000000000001" customHeight="1" x14ac:dyDescent="0.2">
      <c r="B20" s="89" t="s">
        <v>38</v>
      </c>
      <c r="C20" s="90" t="s">
        <v>41</v>
      </c>
      <c r="D20" s="95"/>
      <c r="E20" s="96"/>
    </row>
    <row r="21" spans="1:5" ht="20.100000000000001" customHeight="1" x14ac:dyDescent="0.2">
      <c r="B21" s="89" t="s">
        <v>38</v>
      </c>
      <c r="C21" s="90" t="s">
        <v>42</v>
      </c>
      <c r="D21" s="95"/>
      <c r="E21" s="96"/>
    </row>
    <row r="22" spans="1:5" ht="20.100000000000001" customHeight="1" x14ac:dyDescent="0.2">
      <c r="B22" s="89" t="s">
        <v>38</v>
      </c>
      <c r="C22" s="90" t="s">
        <v>43</v>
      </c>
      <c r="D22" s="95"/>
      <c r="E22" s="96"/>
    </row>
    <row r="23" spans="1:5" ht="20.100000000000001" customHeight="1" x14ac:dyDescent="0.2">
      <c r="B23" s="89" t="s">
        <v>38</v>
      </c>
      <c r="C23" s="90" t="s">
        <v>44</v>
      </c>
      <c r="D23" s="95"/>
      <c r="E23" s="96"/>
    </row>
    <row r="24" spans="1:5" ht="20.100000000000001" customHeight="1" x14ac:dyDescent="0.2">
      <c r="B24" s="89" t="s">
        <v>38</v>
      </c>
      <c r="C24" s="90" t="s">
        <v>45</v>
      </c>
      <c r="D24" s="95"/>
      <c r="E24" s="96"/>
    </row>
    <row r="25" spans="1:5" ht="20.100000000000001" customHeight="1" x14ac:dyDescent="0.2">
      <c r="B25" s="89" t="s">
        <v>38</v>
      </c>
      <c r="C25" s="90" t="s">
        <v>46</v>
      </c>
      <c r="D25" s="95"/>
      <c r="E25" s="96"/>
    </row>
    <row r="26" spans="1:5" ht="20.100000000000001" customHeight="1" x14ac:dyDescent="0.2">
      <c r="B26" s="89" t="s">
        <v>38</v>
      </c>
      <c r="C26" s="90" t="s">
        <v>47</v>
      </c>
      <c r="D26" s="95"/>
      <c r="E26" s="96"/>
    </row>
    <row r="27" spans="1:5" ht="20.100000000000001" customHeight="1" x14ac:dyDescent="0.2">
      <c r="B27" s="89" t="s">
        <v>38</v>
      </c>
      <c r="C27" s="90" t="s">
        <v>48</v>
      </c>
      <c r="D27" s="95"/>
      <c r="E27" s="96"/>
    </row>
    <row r="28" spans="1:5" ht="20.100000000000001" customHeight="1" x14ac:dyDescent="0.2">
      <c r="B28" s="89" t="s">
        <v>38</v>
      </c>
      <c r="C28" s="90" t="s">
        <v>49</v>
      </c>
      <c r="D28" s="95"/>
      <c r="E28" s="96"/>
    </row>
    <row r="29" spans="1:5" ht="20.100000000000001" customHeight="1" thickBot="1" x14ac:dyDescent="0.25">
      <c r="B29" s="91" t="s">
        <v>38</v>
      </c>
      <c r="C29" s="92" t="s">
        <v>50</v>
      </c>
      <c r="D29" s="97"/>
      <c r="E29" s="98"/>
    </row>
    <row r="30" spans="1:5" ht="20.100000000000001" customHeight="1" thickBot="1" x14ac:dyDescent="0.25">
      <c r="B30" s="159" t="s">
        <v>2</v>
      </c>
      <c r="C30" s="160"/>
      <c r="D30" s="48">
        <f>SUM(D18:D29)</f>
        <v>0</v>
      </c>
      <c r="E30" s="49">
        <f>SUM(E18:E29)</f>
        <v>0</v>
      </c>
    </row>
    <row r="31" spans="1:5" ht="6.75" customHeight="1" thickTop="1" x14ac:dyDescent="0.2"/>
    <row r="32" spans="1:5" ht="24.75" customHeight="1" x14ac:dyDescent="0.2">
      <c r="A32" s="149" t="s">
        <v>51</v>
      </c>
      <c r="B32" s="149"/>
      <c r="C32" s="149"/>
      <c r="D32" s="150" t="s">
        <v>52</v>
      </c>
      <c r="E32" s="150"/>
    </row>
    <row r="33" spans="1:5" ht="13.8" thickBot="1" x14ac:dyDescent="0.25">
      <c r="D33" s="151" t="s">
        <v>53</v>
      </c>
      <c r="E33" s="151"/>
    </row>
    <row r="34" spans="1:5" ht="30" customHeight="1" thickTop="1" thickBot="1" x14ac:dyDescent="0.25">
      <c r="B34" s="152" t="s">
        <v>54</v>
      </c>
      <c r="C34" s="153"/>
      <c r="D34" s="154" t="str">
        <f>IF(D30=0,"",ROUNDUP(E30/D30,1))</f>
        <v/>
      </c>
      <c r="E34" s="155"/>
    </row>
    <row r="35" spans="1:5" ht="18.75" customHeight="1" thickTop="1" x14ac:dyDescent="0.2"/>
    <row r="36" spans="1:5" ht="16.5" customHeight="1" x14ac:dyDescent="0.2">
      <c r="A36" s="156" t="s">
        <v>55</v>
      </c>
      <c r="B36" s="157"/>
      <c r="C36" s="157"/>
      <c r="D36" s="157"/>
      <c r="E36" s="158"/>
    </row>
    <row r="37" spans="1:5" ht="16.5" customHeight="1" x14ac:dyDescent="0.2">
      <c r="A37" s="143" t="s">
        <v>56</v>
      </c>
      <c r="B37" s="144"/>
      <c r="C37" s="144"/>
      <c r="D37" s="144"/>
      <c r="E37" s="145"/>
    </row>
    <row r="38" spans="1:5" ht="16.5" customHeight="1" x14ac:dyDescent="0.2">
      <c r="A38" s="50"/>
      <c r="B38" s="51" t="s">
        <v>57</v>
      </c>
      <c r="C38" s="51"/>
      <c r="D38" s="52"/>
      <c r="E38" s="53"/>
    </row>
    <row r="39" spans="1:5" ht="16.5" customHeight="1" x14ac:dyDescent="0.2">
      <c r="A39" s="50"/>
      <c r="B39" s="51" t="s">
        <v>58</v>
      </c>
      <c r="C39" s="51"/>
      <c r="D39" s="52"/>
      <c r="E39" s="53"/>
    </row>
    <row r="40" spans="1:5" ht="16.5" customHeight="1" x14ac:dyDescent="0.2">
      <c r="A40" s="50"/>
      <c r="B40" s="51" t="s">
        <v>59</v>
      </c>
      <c r="C40" s="52"/>
      <c r="D40" s="52"/>
      <c r="E40" s="53"/>
    </row>
    <row r="41" spans="1:5" ht="16.5" customHeight="1" x14ac:dyDescent="0.2">
      <c r="A41" s="54"/>
      <c r="B41" s="55" t="s">
        <v>60</v>
      </c>
      <c r="C41" s="56"/>
      <c r="D41" s="56"/>
      <c r="E41" s="57"/>
    </row>
    <row r="42" spans="1:5" ht="16.5" customHeight="1" x14ac:dyDescent="0.2">
      <c r="A42" s="143" t="s">
        <v>61</v>
      </c>
      <c r="B42" s="144"/>
      <c r="C42" s="144"/>
      <c r="D42" s="144"/>
      <c r="E42" s="145"/>
    </row>
    <row r="43" spans="1:5" ht="16.5" customHeight="1" x14ac:dyDescent="0.2">
      <c r="A43" s="50"/>
      <c r="B43" s="51" t="s">
        <v>62</v>
      </c>
      <c r="C43" s="58"/>
      <c r="D43" s="52"/>
      <c r="E43" s="53"/>
    </row>
    <row r="44" spans="1:5" ht="16.5" customHeight="1" x14ac:dyDescent="0.2">
      <c r="A44" s="50"/>
      <c r="B44" s="52"/>
      <c r="C44" s="52" t="s">
        <v>53</v>
      </c>
      <c r="D44" s="52"/>
      <c r="E44" s="53"/>
    </row>
    <row r="45" spans="1:5" ht="16.5" customHeight="1" x14ac:dyDescent="0.2">
      <c r="A45" s="54"/>
      <c r="B45" s="56"/>
      <c r="C45" s="56" t="s">
        <v>63</v>
      </c>
      <c r="D45" s="56"/>
      <c r="E45" s="57"/>
    </row>
    <row r="46" spans="1:5" ht="16.5" customHeight="1" x14ac:dyDescent="0.2">
      <c r="A46" s="146" t="s">
        <v>64</v>
      </c>
      <c r="B46" s="147"/>
      <c r="C46" s="147"/>
      <c r="D46" s="147"/>
      <c r="E46" s="148"/>
    </row>
    <row r="47" spans="1:5" ht="16.5" customHeight="1" x14ac:dyDescent="0.2">
      <c r="A47" s="54"/>
      <c r="B47" s="55" t="s">
        <v>65</v>
      </c>
      <c r="C47" s="59"/>
      <c r="D47" s="60"/>
      <c r="E47" s="61"/>
    </row>
  </sheetData>
  <sheetProtection sheet="1" objects="1" scenarios="1"/>
  <mergeCells count="28">
    <mergeCell ref="B2:G2"/>
    <mergeCell ref="B4:G4"/>
    <mergeCell ref="B5:C5"/>
    <mergeCell ref="D5:E5"/>
    <mergeCell ref="B6:C6"/>
    <mergeCell ref="D6:E6"/>
    <mergeCell ref="A3:H3"/>
    <mergeCell ref="B30:C30"/>
    <mergeCell ref="I6:L7"/>
    <mergeCell ref="B7:C7"/>
    <mergeCell ref="D7:E7"/>
    <mergeCell ref="B8:C9"/>
    <mergeCell ref="B10:C10"/>
    <mergeCell ref="D10:E10"/>
    <mergeCell ref="B13:C13"/>
    <mergeCell ref="E13:F13"/>
    <mergeCell ref="B16:C17"/>
    <mergeCell ref="D16:D17"/>
    <mergeCell ref="E16:E17"/>
    <mergeCell ref="A37:E37"/>
    <mergeCell ref="A42:E42"/>
    <mergeCell ref="A46:E46"/>
    <mergeCell ref="A32:C32"/>
    <mergeCell ref="D32:E32"/>
    <mergeCell ref="D33:E33"/>
    <mergeCell ref="B34:C34"/>
    <mergeCell ref="D34:E34"/>
    <mergeCell ref="A36:E36"/>
  </mergeCells>
  <phoneticPr fontId="19"/>
  <pageMargins left="0.78740157480314965" right="0.39370078740157483" top="0.55118110236220474" bottom="0.19685039370078741" header="0.51181102362204722" footer="0.2362204724409449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zoomScale="85" zoomScaleNormal="100" zoomScaleSheetLayoutView="85" workbookViewId="0">
      <selection activeCell="D24" sqref="D24"/>
    </sheetView>
  </sheetViews>
  <sheetFormatPr defaultColWidth="9" defaultRowHeight="13.2" x14ac:dyDescent="0.2"/>
  <cols>
    <col min="1" max="1" width="3.44140625" style="28" customWidth="1"/>
    <col min="2" max="2" width="7.33203125" style="28" customWidth="1"/>
    <col min="3" max="3" width="7.33203125" style="30" customWidth="1"/>
    <col min="4" max="6" width="16.88671875" style="28" customWidth="1"/>
    <col min="7" max="7" width="17.44140625" style="28" customWidth="1"/>
    <col min="8" max="8" width="3.21875" style="28" customWidth="1"/>
    <col min="9" max="16384" width="9" style="28"/>
  </cols>
  <sheetData>
    <row r="1" spans="1:13" x14ac:dyDescent="0.2">
      <c r="B1" s="29"/>
      <c r="G1" s="31" t="s">
        <v>66</v>
      </c>
    </row>
    <row r="2" spans="1:13" ht="19.2" x14ac:dyDescent="0.2">
      <c r="B2" s="185" t="s">
        <v>22</v>
      </c>
      <c r="C2" s="185"/>
      <c r="D2" s="185"/>
      <c r="E2" s="185"/>
      <c r="F2" s="185"/>
      <c r="G2" s="185"/>
    </row>
    <row r="3" spans="1:13" ht="15" customHeight="1" x14ac:dyDescent="0.2">
      <c r="B3" s="62"/>
      <c r="C3" s="62"/>
      <c r="D3" s="62"/>
      <c r="E3" s="62"/>
      <c r="F3" s="62"/>
      <c r="G3" s="62"/>
    </row>
    <row r="4" spans="1:13" ht="19.5" customHeight="1" x14ac:dyDescent="0.2">
      <c r="B4" s="63" t="s">
        <v>67</v>
      </c>
    </row>
    <row r="5" spans="1:13" ht="26.25" customHeight="1" x14ac:dyDescent="0.2">
      <c r="B5" s="162" t="s">
        <v>24</v>
      </c>
      <c r="C5" s="163"/>
      <c r="D5" s="164"/>
      <c r="E5" s="165"/>
      <c r="F5" s="32"/>
      <c r="H5" s="33"/>
      <c r="I5" s="33"/>
      <c r="J5" s="33"/>
      <c r="K5" s="33"/>
      <c r="L5" s="33"/>
      <c r="M5" s="33"/>
    </row>
    <row r="6" spans="1:13" ht="26.25" customHeight="1" x14ac:dyDescent="0.2">
      <c r="B6" s="170" t="s">
        <v>25</v>
      </c>
      <c r="C6" s="192"/>
      <c r="D6" s="172"/>
      <c r="E6" s="193"/>
      <c r="F6" s="32"/>
      <c r="G6" s="34"/>
      <c r="H6" s="33"/>
      <c r="I6" s="161"/>
      <c r="J6" s="161"/>
      <c r="K6" s="161"/>
      <c r="L6" s="161"/>
      <c r="M6" s="33"/>
    </row>
    <row r="7" spans="1:13" ht="26.25" customHeight="1" x14ac:dyDescent="0.2">
      <c r="B7" s="162" t="s">
        <v>26</v>
      </c>
      <c r="C7" s="163"/>
      <c r="D7" s="164"/>
      <c r="E7" s="165"/>
      <c r="F7" s="32"/>
      <c r="H7" s="33"/>
      <c r="I7" s="161"/>
      <c r="J7" s="161"/>
      <c r="K7" s="161"/>
      <c r="L7" s="161"/>
      <c r="M7" s="33"/>
    </row>
    <row r="8" spans="1:13" ht="20.25" customHeight="1" x14ac:dyDescent="0.2">
      <c r="B8" s="166" t="s">
        <v>27</v>
      </c>
      <c r="C8" s="167"/>
      <c r="D8" s="35" t="s">
        <v>28</v>
      </c>
      <c r="E8" s="84"/>
      <c r="F8" s="32"/>
      <c r="H8" s="33"/>
      <c r="I8" s="36"/>
      <c r="J8" s="36"/>
      <c r="K8" s="36"/>
      <c r="L8" s="36"/>
      <c r="M8" s="33"/>
    </row>
    <row r="9" spans="1:13" ht="20.25" customHeight="1" x14ac:dyDescent="0.2">
      <c r="B9" s="168"/>
      <c r="C9" s="169"/>
      <c r="D9" s="37" t="s">
        <v>29</v>
      </c>
      <c r="E9" s="85"/>
      <c r="F9" s="32"/>
      <c r="H9" s="33"/>
      <c r="I9" s="36"/>
      <c r="J9" s="36"/>
      <c r="K9" s="36"/>
      <c r="L9" s="36"/>
      <c r="M9" s="33"/>
    </row>
    <row r="10" spans="1:13" ht="24.9" customHeight="1" x14ac:dyDescent="0.2">
      <c r="B10" s="170" t="s">
        <v>30</v>
      </c>
      <c r="C10" s="192"/>
      <c r="D10" s="172"/>
      <c r="E10" s="193"/>
      <c r="F10" s="32"/>
      <c r="H10" s="33"/>
      <c r="I10" s="33"/>
      <c r="J10" s="33"/>
      <c r="K10" s="33"/>
      <c r="L10" s="33"/>
      <c r="M10" s="33"/>
    </row>
    <row r="11" spans="1:13" ht="7.5" customHeight="1" x14ac:dyDescent="0.2"/>
    <row r="12" spans="1:13" ht="18.75" customHeight="1" x14ac:dyDescent="0.2">
      <c r="A12" s="38" t="s">
        <v>31</v>
      </c>
      <c r="B12" s="38"/>
      <c r="C12" s="64"/>
      <c r="D12" s="38"/>
      <c r="E12" s="38"/>
    </row>
    <row r="13" spans="1:13" ht="30" customHeight="1" x14ac:dyDescent="0.2">
      <c r="B13" s="174" t="s">
        <v>32</v>
      </c>
      <c r="C13" s="196"/>
      <c r="D13" s="99"/>
      <c r="E13" s="176" t="s">
        <v>33</v>
      </c>
      <c r="F13" s="150"/>
      <c r="G13" s="39"/>
    </row>
    <row r="14" spans="1:13" ht="6.75" customHeight="1" x14ac:dyDescent="0.2">
      <c r="C14" s="40"/>
      <c r="D14" s="41"/>
      <c r="E14" s="41"/>
      <c r="F14" s="42"/>
    </row>
    <row r="15" spans="1:13" ht="18.75" customHeight="1" thickBot="1" x14ac:dyDescent="0.25">
      <c r="A15" s="38" t="s">
        <v>34</v>
      </c>
      <c r="B15" s="38"/>
      <c r="C15" s="64"/>
      <c r="D15" s="38"/>
      <c r="E15" s="38"/>
    </row>
    <row r="16" spans="1:13" s="43" customFormat="1" ht="20.100000000000001" customHeight="1" thickTop="1" x14ac:dyDescent="0.2">
      <c r="B16" s="177" t="s">
        <v>68</v>
      </c>
      <c r="C16" s="178"/>
      <c r="D16" s="181" t="s">
        <v>36</v>
      </c>
      <c r="E16" s="183" t="s">
        <v>37</v>
      </c>
      <c r="F16" s="194" t="s">
        <v>69</v>
      </c>
      <c r="G16" s="195"/>
    </row>
    <row r="17" spans="1:7" s="43" customFormat="1" ht="20.100000000000001" customHeight="1" thickBot="1" x14ac:dyDescent="0.25">
      <c r="B17" s="179"/>
      <c r="C17" s="180"/>
      <c r="D17" s="182"/>
      <c r="E17" s="184"/>
      <c r="F17" s="65" t="s">
        <v>70</v>
      </c>
      <c r="G17" s="66" t="s">
        <v>71</v>
      </c>
    </row>
    <row r="18" spans="1:7" ht="20.100000000000001" customHeight="1" x14ac:dyDescent="0.2">
      <c r="B18" s="87" t="s">
        <v>38</v>
      </c>
      <c r="C18" s="88" t="s">
        <v>39</v>
      </c>
      <c r="D18" s="93"/>
      <c r="E18" s="94"/>
      <c r="F18" s="100"/>
      <c r="G18" s="101"/>
    </row>
    <row r="19" spans="1:7" ht="20.100000000000001" customHeight="1" x14ac:dyDescent="0.2">
      <c r="B19" s="89" t="s">
        <v>38</v>
      </c>
      <c r="C19" s="90" t="s">
        <v>40</v>
      </c>
      <c r="D19" s="102"/>
      <c r="E19" s="96"/>
      <c r="F19" s="100"/>
      <c r="G19" s="101"/>
    </row>
    <row r="20" spans="1:7" ht="20.100000000000001" customHeight="1" x14ac:dyDescent="0.2">
      <c r="B20" s="89" t="s">
        <v>38</v>
      </c>
      <c r="C20" s="90" t="s">
        <v>41</v>
      </c>
      <c r="D20" s="102"/>
      <c r="E20" s="96"/>
      <c r="F20" s="100"/>
      <c r="G20" s="101"/>
    </row>
    <row r="21" spans="1:7" ht="20.100000000000001" customHeight="1" x14ac:dyDescent="0.2">
      <c r="B21" s="89" t="s">
        <v>38</v>
      </c>
      <c r="C21" s="90" t="s">
        <v>42</v>
      </c>
      <c r="D21" s="102"/>
      <c r="E21" s="96"/>
      <c r="F21" s="100"/>
      <c r="G21" s="101"/>
    </row>
    <row r="22" spans="1:7" ht="20.100000000000001" customHeight="1" x14ac:dyDescent="0.2">
      <c r="B22" s="89" t="s">
        <v>38</v>
      </c>
      <c r="C22" s="90" t="s">
        <v>43</v>
      </c>
      <c r="D22" s="102"/>
      <c r="E22" s="96"/>
      <c r="F22" s="100"/>
      <c r="G22" s="101"/>
    </row>
    <row r="23" spans="1:7" ht="20.100000000000001" customHeight="1" x14ac:dyDescent="0.2">
      <c r="B23" s="89" t="s">
        <v>38</v>
      </c>
      <c r="C23" s="90" t="s">
        <v>44</v>
      </c>
      <c r="D23" s="102"/>
      <c r="E23" s="96"/>
      <c r="F23" s="100"/>
      <c r="G23" s="101"/>
    </row>
    <row r="24" spans="1:7" ht="20.100000000000001" customHeight="1" x14ac:dyDescent="0.2">
      <c r="B24" s="89" t="s">
        <v>38</v>
      </c>
      <c r="C24" s="90" t="s">
        <v>45</v>
      </c>
      <c r="D24" s="102"/>
      <c r="E24" s="96"/>
      <c r="F24" s="100"/>
      <c r="G24" s="101"/>
    </row>
    <row r="25" spans="1:7" ht="20.100000000000001" customHeight="1" x14ac:dyDescent="0.2">
      <c r="B25" s="89" t="s">
        <v>38</v>
      </c>
      <c r="C25" s="90" t="s">
        <v>46</v>
      </c>
      <c r="D25" s="102"/>
      <c r="E25" s="96"/>
      <c r="F25" s="100"/>
      <c r="G25" s="101"/>
    </row>
    <row r="26" spans="1:7" ht="20.100000000000001" customHeight="1" x14ac:dyDescent="0.2">
      <c r="B26" s="89" t="s">
        <v>38</v>
      </c>
      <c r="C26" s="90" t="s">
        <v>47</v>
      </c>
      <c r="D26" s="102"/>
      <c r="E26" s="96"/>
      <c r="F26" s="100"/>
      <c r="G26" s="101"/>
    </row>
    <row r="27" spans="1:7" ht="20.100000000000001" customHeight="1" x14ac:dyDescent="0.2">
      <c r="B27" s="89" t="s">
        <v>38</v>
      </c>
      <c r="C27" s="90" t="s">
        <v>48</v>
      </c>
      <c r="D27" s="102"/>
      <c r="E27" s="96"/>
      <c r="F27" s="100"/>
      <c r="G27" s="101"/>
    </row>
    <row r="28" spans="1:7" ht="20.100000000000001" customHeight="1" x14ac:dyDescent="0.2">
      <c r="B28" s="89" t="s">
        <v>38</v>
      </c>
      <c r="C28" s="90" t="s">
        <v>49</v>
      </c>
      <c r="D28" s="102"/>
      <c r="E28" s="96"/>
      <c r="F28" s="100"/>
      <c r="G28" s="101"/>
    </row>
    <row r="29" spans="1:7" ht="20.100000000000001" customHeight="1" thickBot="1" x14ac:dyDescent="0.25">
      <c r="B29" s="105" t="s">
        <v>38</v>
      </c>
      <c r="C29" s="106" t="s">
        <v>50</v>
      </c>
      <c r="D29" s="103"/>
      <c r="E29" s="104"/>
      <c r="F29" s="100"/>
      <c r="G29" s="101"/>
    </row>
    <row r="30" spans="1:7" ht="20.100000000000001" customHeight="1" thickBot="1" x14ac:dyDescent="0.25">
      <c r="B30" s="159" t="s">
        <v>2</v>
      </c>
      <c r="C30" s="160"/>
      <c r="D30" s="48">
        <f>SUM(D18:D29)</f>
        <v>0</v>
      </c>
      <c r="E30" s="49">
        <f>SUM(E18:E29)</f>
        <v>0</v>
      </c>
      <c r="F30" s="69">
        <f>SUM(F18:F29)</f>
        <v>0</v>
      </c>
      <c r="G30" s="70">
        <f>SUM(G18:G29)</f>
        <v>0</v>
      </c>
    </row>
    <row r="31" spans="1:7" ht="6.75" customHeight="1" thickTop="1" x14ac:dyDescent="0.2"/>
    <row r="32" spans="1:7" ht="24.75" customHeight="1" x14ac:dyDescent="0.2">
      <c r="A32" s="149" t="s">
        <v>51</v>
      </c>
      <c r="B32" s="149"/>
      <c r="C32" s="149"/>
      <c r="D32" s="150" t="s">
        <v>52</v>
      </c>
      <c r="E32" s="150"/>
      <c r="F32" s="150" t="s">
        <v>72</v>
      </c>
      <c r="G32" s="150"/>
    </row>
    <row r="33" spans="1:7" ht="13.8" thickBot="1" x14ac:dyDescent="0.25">
      <c r="D33" s="151" t="s">
        <v>73</v>
      </c>
      <c r="E33" s="151"/>
      <c r="F33" s="191" t="s">
        <v>73</v>
      </c>
      <c r="G33" s="191"/>
    </row>
    <row r="34" spans="1:7" ht="30" customHeight="1" thickTop="1" thickBot="1" x14ac:dyDescent="0.25">
      <c r="B34" s="152" t="s">
        <v>54</v>
      </c>
      <c r="C34" s="153"/>
      <c r="D34" s="154" t="str">
        <f>IF(D30=0,"",ROUNDUP(E30/D30,1))</f>
        <v/>
      </c>
      <c r="E34" s="155"/>
      <c r="F34" s="188" t="str">
        <f>IF(D30=0,"",IF(G30=0,"",ROUNDUP((E30-G30)/D30,1)))</f>
        <v/>
      </c>
      <c r="G34" s="189"/>
    </row>
    <row r="35" spans="1:7" ht="18.75" customHeight="1" thickTop="1" x14ac:dyDescent="0.2"/>
    <row r="36" spans="1:7" ht="16.5" customHeight="1" x14ac:dyDescent="0.2">
      <c r="A36" s="190" t="s">
        <v>55</v>
      </c>
      <c r="B36" s="157"/>
      <c r="C36" s="157"/>
      <c r="D36" s="157"/>
      <c r="E36" s="158"/>
    </row>
    <row r="37" spans="1:7" ht="16.5" customHeight="1" x14ac:dyDescent="0.2">
      <c r="A37" s="143" t="s">
        <v>56</v>
      </c>
      <c r="B37" s="144"/>
      <c r="C37" s="144"/>
      <c r="D37" s="144"/>
      <c r="E37" s="145"/>
    </row>
    <row r="38" spans="1:7" ht="16.5" customHeight="1" x14ac:dyDescent="0.2">
      <c r="A38" s="50"/>
      <c r="B38" s="51" t="s">
        <v>57</v>
      </c>
      <c r="C38" s="51"/>
      <c r="D38" s="52"/>
      <c r="E38" s="53"/>
    </row>
    <row r="39" spans="1:7" ht="16.5" customHeight="1" x14ac:dyDescent="0.2">
      <c r="A39" s="50"/>
      <c r="B39" s="51" t="s">
        <v>58</v>
      </c>
      <c r="C39" s="51"/>
      <c r="D39" s="52"/>
      <c r="E39" s="53"/>
    </row>
    <row r="40" spans="1:7" ht="16.5" customHeight="1" x14ac:dyDescent="0.2">
      <c r="A40" s="50"/>
      <c r="B40" s="51" t="s">
        <v>59</v>
      </c>
      <c r="C40" s="52"/>
      <c r="D40" s="52"/>
      <c r="E40" s="53"/>
    </row>
    <row r="41" spans="1:7" ht="16.5" customHeight="1" x14ac:dyDescent="0.2">
      <c r="A41" s="54"/>
      <c r="B41" s="55" t="s">
        <v>60</v>
      </c>
      <c r="C41" s="56"/>
      <c r="D41" s="56"/>
      <c r="E41" s="57"/>
    </row>
    <row r="42" spans="1:7" ht="16.5" customHeight="1" x14ac:dyDescent="0.2">
      <c r="A42" s="143" t="s">
        <v>61</v>
      </c>
      <c r="B42" s="144"/>
      <c r="C42" s="144"/>
      <c r="D42" s="144"/>
      <c r="E42" s="145"/>
    </row>
    <row r="43" spans="1:7" ht="16.5" customHeight="1" x14ac:dyDescent="0.2">
      <c r="A43" s="50"/>
      <c r="B43" s="51" t="s">
        <v>62</v>
      </c>
      <c r="C43" s="58"/>
      <c r="D43" s="52"/>
      <c r="E43" s="53"/>
    </row>
    <row r="44" spans="1:7" ht="16.5" customHeight="1" x14ac:dyDescent="0.2">
      <c r="A44" s="50"/>
      <c r="B44" s="52"/>
      <c r="C44" s="52" t="s">
        <v>73</v>
      </c>
      <c r="D44" s="52"/>
      <c r="E44" s="53"/>
    </row>
    <row r="45" spans="1:7" ht="16.5" customHeight="1" x14ac:dyDescent="0.2">
      <c r="A45" s="54"/>
      <c r="B45" s="56"/>
      <c r="C45" s="56" t="s">
        <v>63</v>
      </c>
      <c r="D45" s="56"/>
      <c r="E45" s="57"/>
    </row>
    <row r="46" spans="1:7" ht="16.5" customHeight="1" x14ac:dyDescent="0.2">
      <c r="A46" s="146" t="s">
        <v>64</v>
      </c>
      <c r="B46" s="147"/>
      <c r="C46" s="147"/>
      <c r="D46" s="147"/>
      <c r="E46" s="148"/>
    </row>
    <row r="47" spans="1:7" ht="16.5" customHeight="1" x14ac:dyDescent="0.2">
      <c r="A47" s="54"/>
      <c r="B47" s="55" t="s">
        <v>65</v>
      </c>
      <c r="C47" s="59"/>
      <c r="D47" s="60"/>
      <c r="E47" s="61"/>
    </row>
  </sheetData>
  <sheetProtection sheet="1" objects="1" scenarios="1" selectLockedCells="1"/>
  <mergeCells count="30">
    <mergeCell ref="I6:L7"/>
    <mergeCell ref="B7:C7"/>
    <mergeCell ref="D7:E7"/>
    <mergeCell ref="B16:C17"/>
    <mergeCell ref="D16:D17"/>
    <mergeCell ref="E16:E17"/>
    <mergeCell ref="F16:G16"/>
    <mergeCell ref="B8:C9"/>
    <mergeCell ref="B10:C10"/>
    <mergeCell ref="D10:E10"/>
    <mergeCell ref="B13:C13"/>
    <mergeCell ref="E13:F13"/>
    <mergeCell ref="B2:G2"/>
    <mergeCell ref="B5:C5"/>
    <mergeCell ref="D5:E5"/>
    <mergeCell ref="B6:C6"/>
    <mergeCell ref="D6:E6"/>
    <mergeCell ref="B30:C30"/>
    <mergeCell ref="A32:C32"/>
    <mergeCell ref="D32:E32"/>
    <mergeCell ref="F32:G32"/>
    <mergeCell ref="D33:E33"/>
    <mergeCell ref="F33:G33"/>
    <mergeCell ref="A46:E46"/>
    <mergeCell ref="B34:C34"/>
    <mergeCell ref="D34:E34"/>
    <mergeCell ref="F34:G34"/>
    <mergeCell ref="A36:E36"/>
    <mergeCell ref="A37:E37"/>
    <mergeCell ref="A42:E42"/>
  </mergeCells>
  <phoneticPr fontId="19"/>
  <pageMargins left="0.78740157480314965" right="0.39370078740157483" top="0.55118110236220474" bottom="0.19685039370078741" header="0.51181102362204722" footer="0.2362204724409449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="85" zoomScaleNormal="100" zoomScaleSheetLayoutView="85" workbookViewId="0">
      <selection activeCell="D4" sqref="D4:E4"/>
    </sheetView>
  </sheetViews>
  <sheetFormatPr defaultColWidth="9" defaultRowHeight="13.2" x14ac:dyDescent="0.2"/>
  <cols>
    <col min="1" max="1" width="3.44140625" style="28" customWidth="1"/>
    <col min="2" max="2" width="7.33203125" style="28" customWidth="1"/>
    <col min="3" max="3" width="7.33203125" style="30" customWidth="1"/>
    <col min="4" max="7" width="16.88671875" style="28" customWidth="1"/>
    <col min="8" max="8" width="1.88671875" style="28" customWidth="1"/>
    <col min="9" max="16384" width="9" style="28"/>
  </cols>
  <sheetData>
    <row r="1" spans="1:13" x14ac:dyDescent="0.2">
      <c r="B1" s="29"/>
      <c r="G1" s="31" t="s">
        <v>74</v>
      </c>
    </row>
    <row r="2" spans="1:13" ht="41.25" customHeight="1" x14ac:dyDescent="0.2">
      <c r="B2" s="185" t="s">
        <v>75</v>
      </c>
      <c r="C2" s="185"/>
      <c r="D2" s="185"/>
      <c r="E2" s="185"/>
      <c r="F2" s="185"/>
      <c r="G2" s="185"/>
    </row>
    <row r="3" spans="1:13" ht="20.25" customHeight="1" x14ac:dyDescent="0.2">
      <c r="B3" s="71" t="s">
        <v>76</v>
      </c>
      <c r="C3" s="72"/>
      <c r="D3" s="71"/>
      <c r="E3" s="71"/>
      <c r="F3" s="71"/>
      <c r="G3" s="71"/>
      <c r="H3" s="71"/>
    </row>
    <row r="4" spans="1:13" ht="24.9" customHeight="1" x14ac:dyDescent="0.2">
      <c r="B4" s="162" t="s">
        <v>24</v>
      </c>
      <c r="C4" s="163"/>
      <c r="D4" s="204"/>
      <c r="E4" s="205"/>
      <c r="F4" s="32"/>
      <c r="H4" s="33"/>
      <c r="I4" s="33"/>
      <c r="J4" s="33"/>
      <c r="K4" s="33"/>
      <c r="L4" s="33"/>
      <c r="M4" s="33"/>
    </row>
    <row r="5" spans="1:13" ht="24.9" customHeight="1" x14ac:dyDescent="0.2">
      <c r="B5" s="170" t="s">
        <v>25</v>
      </c>
      <c r="C5" s="192"/>
      <c r="D5" s="201"/>
      <c r="E5" s="202"/>
      <c r="F5" s="32"/>
      <c r="G5" s="34"/>
      <c r="H5" s="33"/>
      <c r="I5" s="161"/>
      <c r="J5" s="161"/>
      <c r="K5" s="161"/>
      <c r="L5" s="161"/>
      <c r="M5" s="33"/>
    </row>
    <row r="6" spans="1:13" ht="24.9" customHeight="1" x14ac:dyDescent="0.2">
      <c r="B6" s="170" t="s">
        <v>30</v>
      </c>
      <c r="C6" s="192"/>
      <c r="D6" s="201"/>
      <c r="E6" s="202"/>
      <c r="F6" s="32"/>
      <c r="H6" s="33"/>
      <c r="I6" s="33"/>
      <c r="J6" s="33"/>
      <c r="K6" s="33"/>
      <c r="L6" s="33"/>
      <c r="M6" s="33"/>
    </row>
    <row r="7" spans="1:13" ht="7.5" customHeight="1" x14ac:dyDescent="0.2"/>
    <row r="8" spans="1:13" ht="18.75" customHeight="1" x14ac:dyDescent="0.2">
      <c r="A8" s="34" t="s">
        <v>31</v>
      </c>
    </row>
    <row r="9" spans="1:13" ht="30" customHeight="1" x14ac:dyDescent="0.2">
      <c r="B9" s="174" t="s">
        <v>32</v>
      </c>
      <c r="C9" s="192"/>
      <c r="D9" s="99"/>
      <c r="E9" s="51" t="s">
        <v>77</v>
      </c>
      <c r="F9" s="73"/>
      <c r="G9" s="39"/>
    </row>
    <row r="10" spans="1:13" ht="6.75" customHeight="1" x14ac:dyDescent="0.2">
      <c r="C10" s="40"/>
      <c r="D10" s="41"/>
      <c r="E10" s="41"/>
      <c r="F10" s="42"/>
    </row>
    <row r="11" spans="1:13" ht="18.75" customHeight="1" thickBot="1" x14ac:dyDescent="0.25">
      <c r="A11" s="28" t="s">
        <v>78</v>
      </c>
      <c r="E11" s="33"/>
      <c r="F11" s="33"/>
      <c r="G11" s="33"/>
    </row>
    <row r="12" spans="1:13" s="43" customFormat="1" ht="20.100000000000001" customHeight="1" thickTop="1" x14ac:dyDescent="0.2">
      <c r="B12" s="177" t="s">
        <v>68</v>
      </c>
      <c r="C12" s="178"/>
      <c r="D12" s="183" t="s">
        <v>79</v>
      </c>
      <c r="E12" s="203" t="s">
        <v>80</v>
      </c>
      <c r="F12" s="150"/>
      <c r="G12" s="74"/>
    </row>
    <row r="13" spans="1:13" s="43" customFormat="1" ht="20.100000000000001" customHeight="1" thickBot="1" x14ac:dyDescent="0.25">
      <c r="B13" s="179"/>
      <c r="C13" s="180"/>
      <c r="D13" s="184"/>
      <c r="E13" s="203"/>
      <c r="F13" s="150"/>
      <c r="G13" s="74"/>
    </row>
    <row r="14" spans="1:13" ht="20.100000000000001" customHeight="1" x14ac:dyDescent="0.2">
      <c r="B14" s="44" t="s">
        <v>38</v>
      </c>
      <c r="C14" s="45" t="s">
        <v>39</v>
      </c>
      <c r="D14" s="107"/>
      <c r="E14" s="198" t="s">
        <v>81</v>
      </c>
      <c r="F14" s="199"/>
      <c r="G14" s="33"/>
    </row>
    <row r="15" spans="1:13" ht="20.100000000000001" customHeight="1" x14ac:dyDescent="0.2">
      <c r="B15" s="46" t="s">
        <v>38</v>
      </c>
      <c r="C15" s="47" t="s">
        <v>40</v>
      </c>
      <c r="D15" s="108"/>
      <c r="E15" s="198"/>
      <c r="F15" s="199"/>
      <c r="G15" s="33"/>
    </row>
    <row r="16" spans="1:13" ht="20.100000000000001" customHeight="1" x14ac:dyDescent="0.2">
      <c r="B16" s="46" t="s">
        <v>38</v>
      </c>
      <c r="C16" s="47" t="s">
        <v>41</v>
      </c>
      <c r="D16" s="108"/>
      <c r="E16" s="75"/>
      <c r="F16" s="33"/>
      <c r="G16" s="33"/>
    </row>
    <row r="17" spans="1:7" ht="20.100000000000001" customHeight="1" x14ac:dyDescent="0.2">
      <c r="B17" s="46" t="s">
        <v>38</v>
      </c>
      <c r="C17" s="47" t="s">
        <v>42</v>
      </c>
      <c r="D17" s="108"/>
      <c r="E17" s="75"/>
      <c r="F17" s="33"/>
      <c r="G17" s="33"/>
    </row>
    <row r="18" spans="1:7" ht="20.100000000000001" customHeight="1" x14ac:dyDescent="0.2">
      <c r="B18" s="46" t="s">
        <v>38</v>
      </c>
      <c r="C18" s="47" t="s">
        <v>43</v>
      </c>
      <c r="D18" s="108"/>
      <c r="E18" s="75"/>
      <c r="F18" s="33"/>
      <c r="G18" s="33"/>
    </row>
    <row r="19" spans="1:7" ht="20.100000000000001" customHeight="1" x14ac:dyDescent="0.2">
      <c r="B19" s="46" t="s">
        <v>38</v>
      </c>
      <c r="C19" s="47" t="s">
        <v>44</v>
      </c>
      <c r="D19" s="108"/>
      <c r="E19" s="75"/>
      <c r="F19" s="33"/>
      <c r="G19" s="33"/>
    </row>
    <row r="20" spans="1:7" ht="20.100000000000001" customHeight="1" x14ac:dyDescent="0.2">
      <c r="B20" s="46" t="s">
        <v>38</v>
      </c>
      <c r="C20" s="47" t="s">
        <v>45</v>
      </c>
      <c r="D20" s="108"/>
      <c r="E20" s="75"/>
      <c r="F20" s="33"/>
      <c r="G20" s="33"/>
    </row>
    <row r="21" spans="1:7" ht="20.100000000000001" customHeight="1" x14ac:dyDescent="0.2">
      <c r="B21" s="46" t="s">
        <v>38</v>
      </c>
      <c r="C21" s="47" t="s">
        <v>46</v>
      </c>
      <c r="D21" s="108"/>
      <c r="E21" s="75"/>
      <c r="F21" s="33"/>
      <c r="G21" s="33"/>
    </row>
    <row r="22" spans="1:7" ht="20.100000000000001" customHeight="1" x14ac:dyDescent="0.2">
      <c r="B22" s="46" t="s">
        <v>38</v>
      </c>
      <c r="C22" s="47" t="s">
        <v>47</v>
      </c>
      <c r="D22" s="108"/>
      <c r="E22" s="75"/>
      <c r="F22" s="33"/>
      <c r="G22" s="33"/>
    </row>
    <row r="23" spans="1:7" ht="20.100000000000001" customHeight="1" x14ac:dyDescent="0.2">
      <c r="B23" s="46" t="s">
        <v>38</v>
      </c>
      <c r="C23" s="47" t="s">
        <v>48</v>
      </c>
      <c r="D23" s="108"/>
      <c r="E23" s="75"/>
      <c r="F23" s="33"/>
      <c r="G23" s="33"/>
    </row>
    <row r="24" spans="1:7" ht="20.100000000000001" customHeight="1" thickBot="1" x14ac:dyDescent="0.25">
      <c r="B24" s="46" t="s">
        <v>38</v>
      </c>
      <c r="C24" s="47" t="s">
        <v>49</v>
      </c>
      <c r="D24" s="108"/>
      <c r="E24" s="75"/>
      <c r="F24" s="33"/>
      <c r="G24" s="33"/>
    </row>
    <row r="25" spans="1:7" ht="20.100000000000001" customHeight="1" thickTop="1" thickBot="1" x14ac:dyDescent="0.25">
      <c r="B25" s="67" t="s">
        <v>38</v>
      </c>
      <c r="C25" s="68" t="s">
        <v>50</v>
      </c>
      <c r="D25" s="109"/>
      <c r="E25" s="76" t="s">
        <v>82</v>
      </c>
      <c r="F25" s="52" t="s">
        <v>83</v>
      </c>
      <c r="G25" s="33"/>
    </row>
    <row r="26" spans="1:7" ht="20.100000000000001" customHeight="1" thickBot="1" x14ac:dyDescent="0.25">
      <c r="B26" s="159" t="s">
        <v>2</v>
      </c>
      <c r="C26" s="160"/>
      <c r="D26" s="77">
        <f>SUM(D14:D25)</f>
        <v>0</v>
      </c>
      <c r="E26" s="110"/>
      <c r="F26" s="78" t="s">
        <v>84</v>
      </c>
      <c r="G26" s="75"/>
    </row>
    <row r="27" spans="1:7" ht="6.75" customHeight="1" thickTop="1" x14ac:dyDescent="0.2">
      <c r="E27" s="33"/>
      <c r="F27" s="33"/>
      <c r="G27" s="33"/>
    </row>
    <row r="28" spans="1:7" ht="24.75" customHeight="1" x14ac:dyDescent="0.2">
      <c r="A28" s="149" t="s">
        <v>51</v>
      </c>
      <c r="B28" s="149"/>
      <c r="C28" s="149"/>
      <c r="D28" s="150" t="s">
        <v>85</v>
      </c>
      <c r="E28" s="150"/>
      <c r="F28" s="150"/>
      <c r="G28" s="150"/>
    </row>
    <row r="29" spans="1:7" ht="13.8" thickBot="1" x14ac:dyDescent="0.25">
      <c r="D29" s="151" t="s">
        <v>86</v>
      </c>
      <c r="E29" s="151"/>
      <c r="F29" s="200"/>
      <c r="G29" s="200"/>
    </row>
    <row r="30" spans="1:7" ht="30" customHeight="1" thickTop="1" thickBot="1" x14ac:dyDescent="0.25">
      <c r="B30" s="152" t="s">
        <v>54</v>
      </c>
      <c r="C30" s="153"/>
      <c r="D30" s="154" t="str">
        <f>IF(D26=0,"",ROUNDUP(D26/E26,1))</f>
        <v/>
      </c>
      <c r="E30" s="155"/>
      <c r="F30" s="197"/>
      <c r="G30" s="197"/>
    </row>
    <row r="31" spans="1:7" ht="6.75" customHeight="1" thickTop="1" x14ac:dyDescent="0.2">
      <c r="F31" s="33"/>
      <c r="G31" s="33"/>
    </row>
    <row r="32" spans="1:7" x14ac:dyDescent="0.2">
      <c r="B32" s="71" t="s">
        <v>87</v>
      </c>
      <c r="C32" s="72"/>
      <c r="D32" s="71"/>
      <c r="E32" s="71"/>
      <c r="F32" s="33"/>
      <c r="G32" s="33"/>
    </row>
    <row r="33" spans="2:5" ht="3.75" customHeight="1" x14ac:dyDescent="0.2">
      <c r="B33" s="71"/>
      <c r="C33" s="72"/>
      <c r="D33" s="71"/>
      <c r="E33" s="71"/>
    </row>
    <row r="34" spans="2:5" x14ac:dyDescent="0.2">
      <c r="B34" s="79" t="s">
        <v>56</v>
      </c>
      <c r="C34" s="71"/>
      <c r="D34" s="71"/>
      <c r="E34" s="71"/>
    </row>
    <row r="35" spans="2:5" x14ac:dyDescent="0.2">
      <c r="B35" s="80" t="s">
        <v>88</v>
      </c>
      <c r="C35" s="63"/>
      <c r="D35" s="63"/>
      <c r="E35" s="63"/>
    </row>
    <row r="36" spans="2:5" x14ac:dyDescent="0.2">
      <c r="B36" s="80" t="s">
        <v>89</v>
      </c>
      <c r="C36" s="63"/>
      <c r="D36" s="63"/>
      <c r="E36" s="63"/>
    </row>
    <row r="37" spans="2:5" x14ac:dyDescent="0.2">
      <c r="B37" s="80" t="s">
        <v>90</v>
      </c>
      <c r="C37" s="63"/>
      <c r="D37" s="63"/>
      <c r="E37" s="63"/>
    </row>
    <row r="38" spans="2:5" x14ac:dyDescent="0.2">
      <c r="B38" s="80" t="s">
        <v>91</v>
      </c>
      <c r="C38" s="63"/>
      <c r="D38" s="63"/>
      <c r="E38" s="63"/>
    </row>
    <row r="39" spans="2:5" x14ac:dyDescent="0.2">
      <c r="B39" s="38"/>
      <c r="C39" s="64"/>
      <c r="D39" s="38"/>
      <c r="E39" s="38"/>
    </row>
  </sheetData>
  <sheetProtection sheet="1" objects="1" scenarios="1" selectLockedCells="1"/>
  <mergeCells count="22">
    <mergeCell ref="I5:L5"/>
    <mergeCell ref="B2:G2"/>
    <mergeCell ref="B4:C4"/>
    <mergeCell ref="D4:E4"/>
    <mergeCell ref="B5:C5"/>
    <mergeCell ref="D5:E5"/>
    <mergeCell ref="B6:C6"/>
    <mergeCell ref="D6:E6"/>
    <mergeCell ref="B9:C9"/>
    <mergeCell ref="B12:C13"/>
    <mergeCell ref="D12:D13"/>
    <mergeCell ref="E12:F13"/>
    <mergeCell ref="B30:C30"/>
    <mergeCell ref="D30:E30"/>
    <mergeCell ref="F30:G30"/>
    <mergeCell ref="E14:F15"/>
    <mergeCell ref="B26:C26"/>
    <mergeCell ref="A28:C28"/>
    <mergeCell ref="D28:E28"/>
    <mergeCell ref="F28:G28"/>
    <mergeCell ref="D29:E29"/>
    <mergeCell ref="F29:G29"/>
  </mergeCells>
  <phoneticPr fontId="19"/>
  <pageMargins left="0.78700000000000003" right="0.42" top="0.56000000000000005" bottom="0.2" header="0.51200000000000001" footer="0.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view="pageBreakPreview" zoomScaleNormal="100" zoomScaleSheetLayoutView="100" workbookViewId="0">
      <selection activeCell="H9" sqref="H9"/>
    </sheetView>
  </sheetViews>
  <sheetFormatPr defaultColWidth="9" defaultRowHeight="13.2" x14ac:dyDescent="0.2"/>
  <cols>
    <col min="1" max="1" width="3.44140625" style="28" customWidth="1"/>
    <col min="2" max="2" width="7.33203125" style="28" customWidth="1"/>
    <col min="3" max="3" width="7.33203125" style="30" customWidth="1"/>
    <col min="4" max="6" width="16.88671875" style="28" customWidth="1"/>
    <col min="7" max="8" width="17.44140625" style="28" customWidth="1"/>
    <col min="9" max="9" width="2.77734375" style="28" customWidth="1"/>
    <col min="10" max="16384" width="9" style="28"/>
  </cols>
  <sheetData>
    <row r="1" spans="1:14" x14ac:dyDescent="0.2">
      <c r="B1" s="29"/>
      <c r="H1" s="31" t="s">
        <v>109</v>
      </c>
    </row>
    <row r="2" spans="1:14" ht="19.2" x14ac:dyDescent="0.2">
      <c r="B2" s="185" t="s">
        <v>93</v>
      </c>
      <c r="C2" s="185"/>
      <c r="D2" s="185"/>
      <c r="E2" s="185"/>
      <c r="F2" s="185"/>
      <c r="G2" s="185"/>
      <c r="H2" s="185"/>
    </row>
    <row r="3" spans="1:14" ht="15" customHeight="1" x14ac:dyDescent="0.2"/>
    <row r="4" spans="1:14" ht="26.25" customHeight="1" x14ac:dyDescent="0.2">
      <c r="B4" s="162" t="s">
        <v>24</v>
      </c>
      <c r="C4" s="163"/>
      <c r="D4" s="220"/>
      <c r="E4" s="221"/>
      <c r="F4" s="32"/>
      <c r="I4" s="33"/>
      <c r="J4" s="33"/>
      <c r="K4" s="33"/>
      <c r="L4" s="33"/>
      <c r="M4" s="33"/>
      <c r="N4" s="33"/>
    </row>
    <row r="5" spans="1:14" ht="26.25" customHeight="1" x14ac:dyDescent="0.2">
      <c r="B5" s="209" t="s">
        <v>25</v>
      </c>
      <c r="C5" s="192"/>
      <c r="D5" s="222" t="s">
        <v>94</v>
      </c>
      <c r="E5" s="211"/>
      <c r="F5" s="32"/>
      <c r="G5" s="34"/>
      <c r="H5" s="34"/>
      <c r="I5" s="33"/>
      <c r="J5" s="161"/>
      <c r="K5" s="161"/>
      <c r="L5" s="161"/>
      <c r="M5" s="161"/>
      <c r="N5" s="33"/>
    </row>
    <row r="6" spans="1:14" ht="26.25" customHeight="1" x14ac:dyDescent="0.2">
      <c r="B6" s="223" t="s">
        <v>95</v>
      </c>
      <c r="C6" s="163"/>
      <c r="D6" s="220"/>
      <c r="E6" s="221"/>
      <c r="F6" s="113" t="s">
        <v>96</v>
      </c>
      <c r="G6" s="34"/>
      <c r="H6" s="34"/>
      <c r="I6" s="33"/>
      <c r="J6" s="161"/>
      <c r="K6" s="161"/>
      <c r="L6" s="161"/>
      <c r="M6" s="161"/>
      <c r="N6" s="33"/>
    </row>
    <row r="7" spans="1:14" ht="26.25" customHeight="1" x14ac:dyDescent="0.2">
      <c r="B7" s="162" t="s">
        <v>26</v>
      </c>
      <c r="C7" s="163"/>
      <c r="D7" s="220"/>
      <c r="E7" s="221"/>
      <c r="F7" s="32"/>
      <c r="I7" s="33"/>
      <c r="J7" s="161"/>
      <c r="K7" s="161"/>
      <c r="L7" s="161"/>
      <c r="M7" s="161"/>
      <c r="N7" s="33"/>
    </row>
    <row r="8" spans="1:14" ht="20.25" customHeight="1" x14ac:dyDescent="0.2">
      <c r="B8" s="166" t="s">
        <v>27</v>
      </c>
      <c r="C8" s="167"/>
      <c r="D8" s="35" t="s">
        <v>28</v>
      </c>
      <c r="E8" s="114"/>
      <c r="F8" s="32"/>
      <c r="I8" s="33"/>
      <c r="J8" s="81"/>
      <c r="K8" s="81"/>
      <c r="L8" s="81"/>
      <c r="M8" s="81"/>
      <c r="N8" s="33"/>
    </row>
    <row r="9" spans="1:14" ht="20.25" customHeight="1" x14ac:dyDescent="0.2">
      <c r="B9" s="168"/>
      <c r="C9" s="169"/>
      <c r="D9" s="37" t="s">
        <v>29</v>
      </c>
      <c r="E9" s="115"/>
      <c r="F9" s="32"/>
      <c r="I9" s="33"/>
      <c r="J9" s="81"/>
      <c r="K9" s="81"/>
      <c r="L9" s="81"/>
      <c r="M9" s="81"/>
      <c r="N9" s="33"/>
    </row>
    <row r="10" spans="1:14" ht="24.9" customHeight="1" x14ac:dyDescent="0.2">
      <c r="B10" s="209" t="s">
        <v>30</v>
      </c>
      <c r="C10" s="192"/>
      <c r="D10" s="210"/>
      <c r="E10" s="211"/>
      <c r="F10" s="32"/>
      <c r="I10" s="33"/>
      <c r="J10" s="33"/>
      <c r="K10" s="33"/>
      <c r="L10" s="33"/>
      <c r="M10" s="33"/>
      <c r="N10" s="33"/>
    </row>
    <row r="11" spans="1:14" ht="7.5" customHeight="1" x14ac:dyDescent="0.2"/>
    <row r="12" spans="1:14" ht="18.75" customHeight="1" x14ac:dyDescent="0.2">
      <c r="A12" s="34" t="s">
        <v>31</v>
      </c>
    </row>
    <row r="13" spans="1:14" ht="30" customHeight="1" x14ac:dyDescent="0.2">
      <c r="B13" s="212" t="s">
        <v>32</v>
      </c>
      <c r="C13" s="192"/>
      <c r="D13" s="116"/>
      <c r="E13" s="176" t="s">
        <v>33</v>
      </c>
      <c r="F13" s="150"/>
      <c r="G13" s="39"/>
      <c r="H13" s="39"/>
    </row>
    <row r="14" spans="1:14" ht="6.75" customHeight="1" x14ac:dyDescent="0.2">
      <c r="C14" s="40"/>
      <c r="D14" s="41"/>
      <c r="E14" s="41"/>
      <c r="F14" s="42"/>
    </row>
    <row r="15" spans="1:14" ht="18.75" customHeight="1" thickBot="1" x14ac:dyDescent="0.25">
      <c r="A15" s="28" t="s">
        <v>78</v>
      </c>
    </row>
    <row r="16" spans="1:14" s="43" customFormat="1" ht="20.100000000000001" customHeight="1" thickTop="1" x14ac:dyDescent="0.2">
      <c r="B16" s="177" t="s">
        <v>68</v>
      </c>
      <c r="C16" s="178"/>
      <c r="D16" s="213" t="s">
        <v>36</v>
      </c>
      <c r="E16" s="215" t="s">
        <v>97</v>
      </c>
      <c r="F16" s="217" t="s">
        <v>98</v>
      </c>
      <c r="G16" s="218"/>
      <c r="H16" s="219"/>
    </row>
    <row r="17" spans="1:8" s="43" customFormat="1" ht="20.100000000000001" customHeight="1" thickBot="1" x14ac:dyDescent="0.25">
      <c r="B17" s="179"/>
      <c r="C17" s="180"/>
      <c r="D17" s="214"/>
      <c r="E17" s="216"/>
      <c r="F17" s="117" t="s">
        <v>99</v>
      </c>
      <c r="G17" s="118" t="s">
        <v>100</v>
      </c>
      <c r="H17" s="119" t="s">
        <v>101</v>
      </c>
    </row>
    <row r="18" spans="1:8" ht="20.100000000000001" customHeight="1" x14ac:dyDescent="0.2">
      <c r="A18" s="120" t="s">
        <v>102</v>
      </c>
      <c r="B18" s="44" t="s">
        <v>38</v>
      </c>
      <c r="C18" s="45" t="s">
        <v>39</v>
      </c>
      <c r="D18" s="121"/>
      <c r="E18" s="122">
        <f>F18+(G18*0.75)+(H18*0.5)</f>
        <v>0</v>
      </c>
      <c r="F18" s="123"/>
      <c r="G18" s="124"/>
      <c r="H18" s="125"/>
    </row>
    <row r="19" spans="1:8" ht="20.100000000000001" customHeight="1" x14ac:dyDescent="0.2">
      <c r="A19" s="206" t="s">
        <v>103</v>
      </c>
      <c r="B19" s="46" t="s">
        <v>38</v>
      </c>
      <c r="C19" s="47" t="s">
        <v>40</v>
      </c>
      <c r="D19" s="126"/>
      <c r="E19" s="122">
        <f t="shared" ref="E19:E29" si="0">F19+(G19*0.75)+(H19*0.5)</f>
        <v>0</v>
      </c>
      <c r="F19" s="127"/>
      <c r="G19" s="128"/>
      <c r="H19" s="129"/>
    </row>
    <row r="20" spans="1:8" ht="20.100000000000001" customHeight="1" x14ac:dyDescent="0.2">
      <c r="A20" s="206"/>
      <c r="B20" s="46" t="s">
        <v>38</v>
      </c>
      <c r="C20" s="47" t="s">
        <v>41</v>
      </c>
      <c r="D20" s="126"/>
      <c r="E20" s="122">
        <f t="shared" si="0"/>
        <v>0</v>
      </c>
      <c r="F20" s="127"/>
      <c r="G20" s="128"/>
      <c r="H20" s="129"/>
    </row>
    <row r="21" spans="1:8" ht="20.100000000000001" customHeight="1" x14ac:dyDescent="0.2">
      <c r="A21" s="206"/>
      <c r="B21" s="46" t="s">
        <v>38</v>
      </c>
      <c r="C21" s="47" t="s">
        <v>42</v>
      </c>
      <c r="D21" s="126"/>
      <c r="E21" s="122">
        <f t="shared" si="0"/>
        <v>0</v>
      </c>
      <c r="F21" s="127"/>
      <c r="G21" s="128"/>
      <c r="H21" s="129"/>
    </row>
    <row r="22" spans="1:8" ht="20.100000000000001" customHeight="1" x14ac:dyDescent="0.2">
      <c r="A22" s="206"/>
      <c r="B22" s="46" t="s">
        <v>38</v>
      </c>
      <c r="C22" s="47" t="s">
        <v>43</v>
      </c>
      <c r="D22" s="126"/>
      <c r="E22" s="122">
        <f t="shared" si="0"/>
        <v>0</v>
      </c>
      <c r="F22" s="127"/>
      <c r="G22" s="128"/>
      <c r="H22" s="129"/>
    </row>
    <row r="23" spans="1:8" ht="20.100000000000001" customHeight="1" x14ac:dyDescent="0.2">
      <c r="A23" s="206"/>
      <c r="B23" s="46" t="s">
        <v>38</v>
      </c>
      <c r="C23" s="47" t="s">
        <v>44</v>
      </c>
      <c r="D23" s="126"/>
      <c r="E23" s="122">
        <f t="shared" si="0"/>
        <v>0</v>
      </c>
      <c r="F23" s="127"/>
      <c r="G23" s="128"/>
      <c r="H23" s="129"/>
    </row>
    <row r="24" spans="1:8" ht="20.100000000000001" customHeight="1" x14ac:dyDescent="0.2">
      <c r="A24" s="206"/>
      <c r="B24" s="46" t="s">
        <v>38</v>
      </c>
      <c r="C24" s="47" t="s">
        <v>45</v>
      </c>
      <c r="D24" s="126"/>
      <c r="E24" s="122">
        <f t="shared" si="0"/>
        <v>0</v>
      </c>
      <c r="F24" s="127"/>
      <c r="G24" s="128"/>
      <c r="H24" s="129"/>
    </row>
    <row r="25" spans="1:8" ht="20.100000000000001" customHeight="1" x14ac:dyDescent="0.2">
      <c r="B25" s="46" t="s">
        <v>38</v>
      </c>
      <c r="C25" s="47" t="s">
        <v>46</v>
      </c>
      <c r="D25" s="126"/>
      <c r="E25" s="122">
        <f t="shared" si="0"/>
        <v>0</v>
      </c>
      <c r="F25" s="127"/>
      <c r="G25" s="128"/>
      <c r="H25" s="129"/>
    </row>
    <row r="26" spans="1:8" ht="20.100000000000001" customHeight="1" x14ac:dyDescent="0.2">
      <c r="B26" s="46" t="s">
        <v>38</v>
      </c>
      <c r="C26" s="47" t="s">
        <v>47</v>
      </c>
      <c r="D26" s="126"/>
      <c r="E26" s="122">
        <f t="shared" si="0"/>
        <v>0</v>
      </c>
      <c r="F26" s="127"/>
      <c r="G26" s="128"/>
      <c r="H26" s="129"/>
    </row>
    <row r="27" spans="1:8" ht="20.100000000000001" customHeight="1" x14ac:dyDescent="0.2">
      <c r="B27" s="46" t="s">
        <v>38</v>
      </c>
      <c r="C27" s="47" t="s">
        <v>48</v>
      </c>
      <c r="D27" s="126"/>
      <c r="E27" s="122">
        <f t="shared" si="0"/>
        <v>0</v>
      </c>
      <c r="F27" s="127"/>
      <c r="G27" s="128"/>
      <c r="H27" s="129"/>
    </row>
    <row r="28" spans="1:8" ht="20.100000000000001" customHeight="1" x14ac:dyDescent="0.2">
      <c r="B28" s="46" t="s">
        <v>38</v>
      </c>
      <c r="C28" s="47" t="s">
        <v>49</v>
      </c>
      <c r="D28" s="126"/>
      <c r="E28" s="122">
        <f t="shared" si="0"/>
        <v>0</v>
      </c>
      <c r="F28" s="127"/>
      <c r="G28" s="128"/>
      <c r="H28" s="129"/>
    </row>
    <row r="29" spans="1:8" ht="20.100000000000001" customHeight="1" thickBot="1" x14ac:dyDescent="0.25">
      <c r="B29" s="67" t="s">
        <v>38</v>
      </c>
      <c r="C29" s="68" t="s">
        <v>50</v>
      </c>
      <c r="D29" s="130"/>
      <c r="E29" s="122">
        <f t="shared" si="0"/>
        <v>0</v>
      </c>
      <c r="F29" s="131"/>
      <c r="G29" s="132"/>
      <c r="H29" s="133"/>
    </row>
    <row r="30" spans="1:8" ht="20.100000000000001" customHeight="1" thickBot="1" x14ac:dyDescent="0.25">
      <c r="B30" s="159" t="s">
        <v>2</v>
      </c>
      <c r="C30" s="160"/>
      <c r="D30" s="134">
        <f>SUM(D18:D29)</f>
        <v>0</v>
      </c>
      <c r="E30" s="135">
        <f>SUM(E18:E29)</f>
        <v>0</v>
      </c>
      <c r="F30" s="136">
        <f>SUM(F18:F29)</f>
        <v>0</v>
      </c>
      <c r="G30" s="137">
        <f>SUM(G18:G29)</f>
        <v>0</v>
      </c>
      <c r="H30" s="138">
        <f>SUM(H18:H29)</f>
        <v>0</v>
      </c>
    </row>
    <row r="31" spans="1:8" ht="12.9" customHeight="1" thickTop="1" x14ac:dyDescent="0.2">
      <c r="G31" s="139" t="s">
        <v>104</v>
      </c>
      <c r="H31" s="139" t="s">
        <v>104</v>
      </c>
    </row>
    <row r="32" spans="1:8" ht="24.75" customHeight="1" x14ac:dyDescent="0.2">
      <c r="A32" s="149" t="s">
        <v>51</v>
      </c>
      <c r="B32" s="149"/>
      <c r="C32" s="149"/>
      <c r="D32" s="150" t="s">
        <v>52</v>
      </c>
      <c r="E32" s="150"/>
      <c r="G32" s="140" t="s">
        <v>105</v>
      </c>
      <c r="H32" s="140" t="s">
        <v>106</v>
      </c>
    </row>
    <row r="33" spans="1:8" ht="13.8" thickBot="1" x14ac:dyDescent="0.25">
      <c r="D33" s="151" t="s">
        <v>107</v>
      </c>
      <c r="E33" s="151"/>
      <c r="F33" s="200"/>
      <c r="G33" s="200"/>
      <c r="H33" s="83"/>
    </row>
    <row r="34" spans="1:8" ht="30" customHeight="1" thickTop="1" thickBot="1" x14ac:dyDescent="0.25">
      <c r="B34" s="152" t="s">
        <v>54</v>
      </c>
      <c r="C34" s="153"/>
      <c r="D34" s="207" t="str">
        <f>IF(D30=0,"",ROUNDUP(E30/D30,1))</f>
        <v/>
      </c>
      <c r="E34" s="208"/>
      <c r="F34" s="141"/>
      <c r="G34" s="142"/>
      <c r="H34" s="82"/>
    </row>
    <row r="35" spans="1:8" ht="18.75" customHeight="1" thickTop="1" x14ac:dyDescent="0.2"/>
    <row r="36" spans="1:8" ht="16.5" customHeight="1" x14ac:dyDescent="0.2">
      <c r="A36" s="156" t="s">
        <v>55</v>
      </c>
      <c r="B36" s="157"/>
      <c r="C36" s="157"/>
      <c r="D36" s="157"/>
      <c r="E36" s="158"/>
    </row>
    <row r="37" spans="1:8" ht="16.5" customHeight="1" x14ac:dyDescent="0.2">
      <c r="A37" s="143" t="s">
        <v>56</v>
      </c>
      <c r="B37" s="144"/>
      <c r="C37" s="144"/>
      <c r="D37" s="144"/>
      <c r="E37" s="145"/>
    </row>
    <row r="38" spans="1:8" ht="16.5" customHeight="1" x14ac:dyDescent="0.2">
      <c r="A38" s="50"/>
      <c r="B38" s="51" t="s">
        <v>57</v>
      </c>
      <c r="C38" s="51"/>
      <c r="D38" s="52"/>
      <c r="E38" s="53"/>
    </row>
    <row r="39" spans="1:8" ht="16.5" customHeight="1" x14ac:dyDescent="0.2">
      <c r="A39" s="50"/>
      <c r="B39" s="51" t="s">
        <v>58</v>
      </c>
      <c r="C39" s="51"/>
      <c r="D39" s="52"/>
      <c r="E39" s="53"/>
    </row>
    <row r="40" spans="1:8" ht="16.5" customHeight="1" x14ac:dyDescent="0.2">
      <c r="A40" s="50"/>
      <c r="B40" s="51" t="s">
        <v>59</v>
      </c>
      <c r="C40" s="52"/>
      <c r="D40" s="52"/>
      <c r="E40" s="53"/>
    </row>
    <row r="41" spans="1:8" ht="16.5" customHeight="1" x14ac:dyDescent="0.2">
      <c r="A41" s="54"/>
      <c r="B41" s="55" t="s">
        <v>60</v>
      </c>
      <c r="C41" s="56"/>
      <c r="D41" s="56"/>
      <c r="E41" s="57"/>
    </row>
    <row r="42" spans="1:8" ht="16.5" customHeight="1" x14ac:dyDescent="0.2">
      <c r="A42" s="143" t="s">
        <v>61</v>
      </c>
      <c r="B42" s="144"/>
      <c r="C42" s="144"/>
      <c r="D42" s="144"/>
      <c r="E42" s="145"/>
    </row>
    <row r="43" spans="1:8" ht="16.5" customHeight="1" x14ac:dyDescent="0.2">
      <c r="A43" s="50"/>
      <c r="B43" s="51" t="s">
        <v>62</v>
      </c>
      <c r="C43" s="58"/>
      <c r="D43" s="52"/>
      <c r="E43" s="53"/>
    </row>
    <row r="44" spans="1:8" ht="16.5" customHeight="1" x14ac:dyDescent="0.2">
      <c r="A44" s="50"/>
      <c r="B44" s="52"/>
      <c r="C44" s="52" t="s">
        <v>107</v>
      </c>
      <c r="D44" s="52"/>
      <c r="E44" s="53"/>
    </row>
    <row r="45" spans="1:8" ht="16.5" customHeight="1" x14ac:dyDescent="0.2">
      <c r="A45" s="54"/>
      <c r="B45" s="56"/>
      <c r="C45" s="56" t="s">
        <v>63</v>
      </c>
      <c r="D45" s="56"/>
      <c r="E45" s="57"/>
    </row>
    <row r="46" spans="1:8" ht="16.5" customHeight="1" x14ac:dyDescent="0.2">
      <c r="A46" s="146" t="s">
        <v>64</v>
      </c>
      <c r="B46" s="147"/>
      <c r="C46" s="147"/>
      <c r="D46" s="147"/>
      <c r="E46" s="148"/>
    </row>
    <row r="47" spans="1:8" ht="16.5" customHeight="1" x14ac:dyDescent="0.2">
      <c r="A47" s="54"/>
      <c r="B47" s="55" t="s">
        <v>65</v>
      </c>
      <c r="C47" s="59"/>
      <c r="D47" s="60"/>
      <c r="E47" s="61"/>
    </row>
  </sheetData>
  <mergeCells count="31">
    <mergeCell ref="J5:M7"/>
    <mergeCell ref="B6:C6"/>
    <mergeCell ref="D6:E6"/>
    <mergeCell ref="B7:C7"/>
    <mergeCell ref="D7:E7"/>
    <mergeCell ref="B2:H2"/>
    <mergeCell ref="B4:C4"/>
    <mergeCell ref="D4:E4"/>
    <mergeCell ref="B5:C5"/>
    <mergeCell ref="D5:E5"/>
    <mergeCell ref="F33:G33"/>
    <mergeCell ref="B8:C9"/>
    <mergeCell ref="B10:C10"/>
    <mergeCell ref="D10:E10"/>
    <mergeCell ref="B13:C13"/>
    <mergeCell ref="E13:F13"/>
    <mergeCell ref="B16:C17"/>
    <mergeCell ref="D16:D17"/>
    <mergeCell ref="E16:E17"/>
    <mergeCell ref="F16:H16"/>
    <mergeCell ref="A46:E46"/>
    <mergeCell ref="A19:A24"/>
    <mergeCell ref="B30:C30"/>
    <mergeCell ref="A32:C32"/>
    <mergeCell ref="D32:E32"/>
    <mergeCell ref="D33:E33"/>
    <mergeCell ref="B34:C34"/>
    <mergeCell ref="D34:E34"/>
    <mergeCell ref="A36:E36"/>
    <mergeCell ref="A37:E37"/>
    <mergeCell ref="A42:E42"/>
  </mergeCells>
  <phoneticPr fontId="19"/>
  <pageMargins left="0.78740157480314965" right="0.39370078740157483" top="0.55118110236220474" bottom="0.19685039370078741" header="0.51181102362204722" footer="0.23622047244094491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U51"/>
  <sheetViews>
    <sheetView view="pageBreakPreview" zoomScale="85" zoomScaleNormal="100" zoomScaleSheetLayoutView="85" workbookViewId="0">
      <selection activeCell="D7" sqref="D7:I7"/>
    </sheetView>
  </sheetViews>
  <sheetFormatPr defaultColWidth="9" defaultRowHeight="21" customHeight="1" x14ac:dyDescent="0.2"/>
  <cols>
    <col min="1" max="1" width="2.77734375" style="1" customWidth="1"/>
    <col min="2" max="9" width="11.44140625" style="1" customWidth="1"/>
    <col min="10" max="10" width="2.6640625" style="1" customWidth="1"/>
    <col min="11" max="16384" width="9" style="1"/>
  </cols>
  <sheetData>
    <row r="1" spans="1:21" ht="21" customHeight="1" x14ac:dyDescent="0.2">
      <c r="I1" s="20" t="s">
        <v>17</v>
      </c>
    </row>
    <row r="2" spans="1:21" ht="16.2" x14ac:dyDescent="0.2">
      <c r="B2" s="225" t="s">
        <v>5</v>
      </c>
      <c r="C2" s="225"/>
      <c r="D2" s="225"/>
      <c r="E2" s="225"/>
      <c r="F2" s="225"/>
      <c r="G2" s="225"/>
      <c r="H2" s="225"/>
      <c r="I2" s="225"/>
    </row>
    <row r="3" spans="1:21" ht="14.4" x14ac:dyDescent="0.2">
      <c r="B3" s="232" t="s">
        <v>14</v>
      </c>
      <c r="C3" s="232"/>
      <c r="D3" s="232"/>
      <c r="E3" s="232"/>
      <c r="F3" s="232"/>
      <c r="G3" s="232"/>
      <c r="H3" s="232"/>
      <c r="I3" s="232"/>
    </row>
    <row r="4" spans="1:21" s="7" customFormat="1" ht="16.2" x14ac:dyDescent="0.2">
      <c r="A4" s="6"/>
      <c r="B4" s="6"/>
      <c r="C4" s="6"/>
      <c r="D4" s="6"/>
      <c r="E4" s="6"/>
      <c r="F4" s="6"/>
      <c r="G4" s="233" t="s">
        <v>15</v>
      </c>
      <c r="H4" s="233"/>
      <c r="I4" s="233"/>
      <c r="J4" s="8"/>
    </row>
    <row r="5" spans="1:21" s="7" customFormat="1" ht="16.2" x14ac:dyDescent="0.2">
      <c r="A5" s="6"/>
      <c r="B5" s="235"/>
      <c r="C5" s="235"/>
      <c r="D5" s="235"/>
      <c r="E5" s="235"/>
      <c r="F5" s="235"/>
      <c r="G5" s="234" t="s">
        <v>18</v>
      </c>
      <c r="H5" s="234"/>
      <c r="I5" s="234"/>
      <c r="J5" s="8"/>
    </row>
    <row r="6" spans="1:21" s="7" customFormat="1" ht="21.75" customHeight="1" x14ac:dyDescent="0.2">
      <c r="A6" s="6"/>
      <c r="B6" s="236" t="s">
        <v>16</v>
      </c>
      <c r="C6" s="236"/>
      <c r="D6" s="236"/>
      <c r="E6" s="236"/>
      <c r="F6" s="236"/>
      <c r="G6" s="236"/>
      <c r="H6" s="6"/>
      <c r="I6" s="6"/>
      <c r="J6" s="6"/>
    </row>
    <row r="7" spans="1:21" s="7" customFormat="1" ht="25.5" customHeight="1" x14ac:dyDescent="0.2">
      <c r="A7" s="6"/>
      <c r="B7" s="226" t="s">
        <v>3</v>
      </c>
      <c r="C7" s="226"/>
      <c r="D7" s="231"/>
      <c r="E7" s="231"/>
      <c r="F7" s="231"/>
      <c r="G7" s="231"/>
      <c r="H7" s="231"/>
      <c r="I7" s="231"/>
      <c r="J7" s="9"/>
    </row>
    <row r="8" spans="1:21" s="7" customFormat="1" ht="8.25" customHeight="1" x14ac:dyDescent="0.2">
      <c r="A8" s="6"/>
      <c r="B8" s="16"/>
      <c r="C8" s="16"/>
      <c r="D8" s="16"/>
      <c r="E8" s="6"/>
      <c r="F8" s="6"/>
      <c r="G8" s="6"/>
      <c r="H8" s="6"/>
      <c r="I8" s="6"/>
      <c r="J8" s="9"/>
    </row>
    <row r="9" spans="1:21" ht="42" customHeight="1" x14ac:dyDescent="0.2">
      <c r="B9" s="227" t="s">
        <v>20</v>
      </c>
      <c r="C9" s="228"/>
      <c r="D9" s="17" t="s">
        <v>11</v>
      </c>
      <c r="E9" s="4">
        <v>3</v>
      </c>
      <c r="F9" s="4">
        <v>4</v>
      </c>
      <c r="G9" s="4">
        <v>5</v>
      </c>
      <c r="H9" s="4">
        <v>6</v>
      </c>
      <c r="I9" s="18" t="s">
        <v>13</v>
      </c>
    </row>
    <row r="10" spans="1:21" ht="42" customHeight="1" x14ac:dyDescent="0.2">
      <c r="B10" s="229"/>
      <c r="C10" s="230"/>
      <c r="D10" s="17" t="s">
        <v>12</v>
      </c>
      <c r="E10" s="27">
        <f>IF($B$10="",0,ROUNDUP(F43/$B$10,1))</f>
        <v>0</v>
      </c>
      <c r="F10" s="27">
        <f>IF($B$10="",0,ROUNDUP(G43/$B$10,1))</f>
        <v>0</v>
      </c>
      <c r="G10" s="27">
        <f>IF($B$10="",0,ROUNDUP(H43/$B$10,1))</f>
        <v>0</v>
      </c>
      <c r="H10" s="27">
        <f>IF($B$10="",0,ROUNDUP(I43/$B$10,1))</f>
        <v>0</v>
      </c>
      <c r="I10" s="27" t="str">
        <f>IF(B10="","",ROUNDUP(E10/9+F10/6+G10/4+H10/2.5,1))</f>
        <v/>
      </c>
      <c r="U10" s="1" t="s">
        <v>7</v>
      </c>
    </row>
    <row r="11" spans="1:21" ht="9" customHeight="1" x14ac:dyDescent="0.2">
      <c r="A11" s="2"/>
      <c r="B11" s="2"/>
      <c r="C11" s="224"/>
      <c r="D11" s="224"/>
      <c r="E11" s="224"/>
      <c r="F11" s="224"/>
      <c r="G11" s="15"/>
      <c r="U11" s="1" t="s">
        <v>21</v>
      </c>
    </row>
    <row r="12" spans="1:21" ht="45.75" customHeight="1" x14ac:dyDescent="0.2">
      <c r="B12" s="13" t="s">
        <v>0</v>
      </c>
      <c r="C12" s="14" t="s">
        <v>4</v>
      </c>
      <c r="D12" s="10" t="s">
        <v>7</v>
      </c>
      <c r="E12" s="14" t="s">
        <v>1</v>
      </c>
      <c r="F12" s="14" t="s">
        <v>6</v>
      </c>
      <c r="G12" s="14" t="s">
        <v>8</v>
      </c>
      <c r="H12" s="14" t="s">
        <v>9</v>
      </c>
      <c r="I12" s="14" t="s">
        <v>10</v>
      </c>
      <c r="L12" s="3"/>
    </row>
    <row r="13" spans="1:21" ht="17.100000000000001" customHeight="1" x14ac:dyDescent="0.2">
      <c r="B13" s="11">
        <v>1</v>
      </c>
      <c r="C13" s="111"/>
      <c r="D13" s="111"/>
      <c r="E13" s="111"/>
      <c r="F13" s="22" t="str">
        <f>IF(C13&lt;&gt;3,"",E13)</f>
        <v/>
      </c>
      <c r="G13" s="22" t="str">
        <f t="shared" ref="G13:G42" si="0">IF(C13&lt;&gt;4,"",IF(D13="○",ROUNDUP(E13/2,0),E13))</f>
        <v/>
      </c>
      <c r="H13" s="22" t="str">
        <f>IF(C13&lt;&gt;5,"",IF(D13="○",ROUNDUP(E13/2,0),E13))</f>
        <v/>
      </c>
      <c r="I13" s="22" t="str">
        <f>IF(C13&lt;&gt;6,"",IF(D13="○",ROUNDUP(E13/2,0),E13))</f>
        <v/>
      </c>
    </row>
    <row r="14" spans="1:21" ht="17.100000000000001" customHeight="1" x14ac:dyDescent="0.2">
      <c r="B14" s="11">
        <v>2</v>
      </c>
      <c r="C14" s="111"/>
      <c r="D14" s="111"/>
      <c r="E14" s="111"/>
      <c r="F14" s="22" t="str">
        <f t="shared" ref="F14:F18" si="1">IF(C14&lt;&gt;3,"",E14)</f>
        <v/>
      </c>
      <c r="G14" s="22" t="str">
        <f t="shared" si="0"/>
        <v/>
      </c>
      <c r="H14" s="22" t="str">
        <f t="shared" ref="H14:H18" si="2">IF(C14&lt;&gt;5,"",IF(D14="○",ROUNDUP(E14/2,0),E14))</f>
        <v/>
      </c>
      <c r="I14" s="22" t="str">
        <f t="shared" ref="I14:I18" si="3">IF(C14&lt;&gt;6,"",IF(D14="○",ROUNDUP(E14/2,0),E14))</f>
        <v/>
      </c>
    </row>
    <row r="15" spans="1:21" ht="17.100000000000001" customHeight="1" x14ac:dyDescent="0.2">
      <c r="B15" s="11">
        <v>3</v>
      </c>
      <c r="C15" s="111"/>
      <c r="D15" s="111"/>
      <c r="E15" s="111"/>
      <c r="F15" s="22" t="str">
        <f t="shared" si="1"/>
        <v/>
      </c>
      <c r="G15" s="22" t="str">
        <f t="shared" si="0"/>
        <v/>
      </c>
      <c r="H15" s="22" t="str">
        <f t="shared" si="2"/>
        <v/>
      </c>
      <c r="I15" s="22" t="str">
        <f t="shared" si="3"/>
        <v/>
      </c>
    </row>
    <row r="16" spans="1:21" ht="17.100000000000001" customHeight="1" x14ac:dyDescent="0.2">
      <c r="B16" s="11">
        <v>4</v>
      </c>
      <c r="C16" s="111"/>
      <c r="D16" s="111"/>
      <c r="E16" s="111"/>
      <c r="F16" s="22" t="str">
        <f t="shared" si="1"/>
        <v/>
      </c>
      <c r="G16" s="22" t="str">
        <f t="shared" si="0"/>
        <v/>
      </c>
      <c r="H16" s="22" t="str">
        <f t="shared" si="2"/>
        <v/>
      </c>
      <c r="I16" s="22" t="str">
        <f t="shared" si="3"/>
        <v/>
      </c>
    </row>
    <row r="17" spans="2:9" ht="17.100000000000001" customHeight="1" x14ac:dyDescent="0.2">
      <c r="B17" s="11">
        <v>5</v>
      </c>
      <c r="C17" s="111"/>
      <c r="D17" s="111"/>
      <c r="E17" s="111"/>
      <c r="F17" s="22" t="str">
        <f t="shared" si="1"/>
        <v/>
      </c>
      <c r="G17" s="22" t="str">
        <f t="shared" si="0"/>
        <v/>
      </c>
      <c r="H17" s="22" t="str">
        <f t="shared" si="2"/>
        <v/>
      </c>
      <c r="I17" s="22" t="str">
        <f t="shared" si="3"/>
        <v/>
      </c>
    </row>
    <row r="18" spans="2:9" ht="17.100000000000001" customHeight="1" x14ac:dyDescent="0.2">
      <c r="B18" s="11">
        <v>6</v>
      </c>
      <c r="C18" s="111"/>
      <c r="D18" s="111"/>
      <c r="E18" s="111"/>
      <c r="F18" s="22" t="str">
        <f t="shared" si="1"/>
        <v/>
      </c>
      <c r="G18" s="22" t="str">
        <f t="shared" si="0"/>
        <v/>
      </c>
      <c r="H18" s="22" t="str">
        <f t="shared" si="2"/>
        <v/>
      </c>
      <c r="I18" s="22" t="str">
        <f t="shared" si="3"/>
        <v/>
      </c>
    </row>
    <row r="19" spans="2:9" ht="17.100000000000001" customHeight="1" x14ac:dyDescent="0.2">
      <c r="B19" s="11">
        <v>7</v>
      </c>
      <c r="C19" s="111"/>
      <c r="D19" s="111"/>
      <c r="E19" s="111"/>
      <c r="F19" s="22" t="str">
        <f t="shared" ref="F19:F31" si="4">IF(C19&lt;&gt;3,"",E19)</f>
        <v/>
      </c>
      <c r="G19" s="22" t="str">
        <f t="shared" ref="G19:G31" si="5">IF(C19&lt;&gt;4,"",IF(D19="○",ROUNDUP(E19/2,0),E19))</f>
        <v/>
      </c>
      <c r="H19" s="22" t="str">
        <f t="shared" ref="H19:H31" si="6">IF(C19&lt;&gt;5,"",IF(D19="○",ROUNDUP(E19/2,0),E19))</f>
        <v/>
      </c>
      <c r="I19" s="22" t="str">
        <f t="shared" ref="I19:I31" si="7">IF(C19&lt;&gt;6,"",IF(D19="○",ROUNDUP(E19/2,0),E19))</f>
        <v/>
      </c>
    </row>
    <row r="20" spans="2:9" ht="17.100000000000001" customHeight="1" x14ac:dyDescent="0.2">
      <c r="B20" s="11">
        <v>8</v>
      </c>
      <c r="C20" s="111"/>
      <c r="D20" s="111"/>
      <c r="E20" s="111"/>
      <c r="F20" s="22" t="str">
        <f t="shared" si="4"/>
        <v/>
      </c>
      <c r="G20" s="22" t="str">
        <f t="shared" si="5"/>
        <v/>
      </c>
      <c r="H20" s="22" t="str">
        <f t="shared" si="6"/>
        <v/>
      </c>
      <c r="I20" s="22" t="str">
        <f t="shared" si="7"/>
        <v/>
      </c>
    </row>
    <row r="21" spans="2:9" ht="17.100000000000001" customHeight="1" x14ac:dyDescent="0.2">
      <c r="B21" s="11">
        <v>9</v>
      </c>
      <c r="C21" s="111"/>
      <c r="D21" s="111"/>
      <c r="E21" s="111"/>
      <c r="F21" s="22" t="str">
        <f t="shared" si="4"/>
        <v/>
      </c>
      <c r="G21" s="22" t="str">
        <f t="shared" si="5"/>
        <v/>
      </c>
      <c r="H21" s="22" t="str">
        <f t="shared" si="6"/>
        <v/>
      </c>
      <c r="I21" s="22" t="str">
        <f t="shared" si="7"/>
        <v/>
      </c>
    </row>
    <row r="22" spans="2:9" ht="17.100000000000001" customHeight="1" x14ac:dyDescent="0.2">
      <c r="B22" s="11">
        <v>10</v>
      </c>
      <c r="C22" s="111"/>
      <c r="D22" s="111"/>
      <c r="E22" s="111"/>
      <c r="F22" s="22" t="str">
        <f t="shared" si="4"/>
        <v/>
      </c>
      <c r="G22" s="22" t="str">
        <f t="shared" si="5"/>
        <v/>
      </c>
      <c r="H22" s="22" t="str">
        <f t="shared" si="6"/>
        <v/>
      </c>
      <c r="I22" s="22" t="str">
        <f t="shared" si="7"/>
        <v/>
      </c>
    </row>
    <row r="23" spans="2:9" ht="17.100000000000001" customHeight="1" x14ac:dyDescent="0.2">
      <c r="B23" s="11">
        <v>11</v>
      </c>
      <c r="C23" s="111"/>
      <c r="D23" s="111"/>
      <c r="E23" s="111"/>
      <c r="F23" s="22" t="str">
        <f t="shared" si="4"/>
        <v/>
      </c>
      <c r="G23" s="22" t="str">
        <f t="shared" si="5"/>
        <v/>
      </c>
      <c r="H23" s="22" t="str">
        <f t="shared" si="6"/>
        <v/>
      </c>
      <c r="I23" s="22" t="str">
        <f t="shared" si="7"/>
        <v/>
      </c>
    </row>
    <row r="24" spans="2:9" ht="17.100000000000001" customHeight="1" x14ac:dyDescent="0.2">
      <c r="B24" s="11">
        <v>12</v>
      </c>
      <c r="C24" s="111"/>
      <c r="D24" s="111"/>
      <c r="E24" s="111"/>
      <c r="F24" s="22" t="str">
        <f t="shared" si="4"/>
        <v/>
      </c>
      <c r="G24" s="22" t="str">
        <f t="shared" si="5"/>
        <v/>
      </c>
      <c r="H24" s="22" t="str">
        <f t="shared" si="6"/>
        <v/>
      </c>
      <c r="I24" s="22" t="str">
        <f t="shared" si="7"/>
        <v/>
      </c>
    </row>
    <row r="25" spans="2:9" ht="17.100000000000001" customHeight="1" x14ac:dyDescent="0.2">
      <c r="B25" s="11">
        <v>13</v>
      </c>
      <c r="C25" s="111"/>
      <c r="D25" s="111"/>
      <c r="E25" s="111"/>
      <c r="F25" s="22" t="str">
        <f t="shared" si="4"/>
        <v/>
      </c>
      <c r="G25" s="22" t="str">
        <f t="shared" si="5"/>
        <v/>
      </c>
      <c r="H25" s="22" t="str">
        <f t="shared" si="6"/>
        <v/>
      </c>
      <c r="I25" s="22" t="str">
        <f t="shared" si="7"/>
        <v/>
      </c>
    </row>
    <row r="26" spans="2:9" ht="17.100000000000001" customHeight="1" x14ac:dyDescent="0.2">
      <c r="B26" s="11">
        <v>14</v>
      </c>
      <c r="C26" s="111"/>
      <c r="D26" s="111"/>
      <c r="E26" s="111"/>
      <c r="F26" s="22" t="str">
        <f t="shared" si="4"/>
        <v/>
      </c>
      <c r="G26" s="22" t="str">
        <f t="shared" si="5"/>
        <v/>
      </c>
      <c r="H26" s="22" t="str">
        <f t="shared" si="6"/>
        <v/>
      </c>
      <c r="I26" s="22" t="str">
        <f t="shared" si="7"/>
        <v/>
      </c>
    </row>
    <row r="27" spans="2:9" ht="17.100000000000001" customHeight="1" x14ac:dyDescent="0.2">
      <c r="B27" s="11">
        <v>15</v>
      </c>
      <c r="C27" s="111"/>
      <c r="D27" s="111"/>
      <c r="E27" s="111"/>
      <c r="F27" s="22" t="str">
        <f t="shared" si="4"/>
        <v/>
      </c>
      <c r="G27" s="22" t="str">
        <f t="shared" si="5"/>
        <v/>
      </c>
      <c r="H27" s="22" t="str">
        <f t="shared" si="6"/>
        <v/>
      </c>
      <c r="I27" s="22" t="str">
        <f t="shared" si="7"/>
        <v/>
      </c>
    </row>
    <row r="28" spans="2:9" ht="17.100000000000001" customHeight="1" x14ac:dyDescent="0.2">
      <c r="B28" s="11">
        <v>16</v>
      </c>
      <c r="C28" s="111"/>
      <c r="D28" s="111"/>
      <c r="E28" s="111"/>
      <c r="F28" s="22" t="str">
        <f t="shared" si="4"/>
        <v/>
      </c>
      <c r="G28" s="22" t="str">
        <f t="shared" si="5"/>
        <v/>
      </c>
      <c r="H28" s="22" t="str">
        <f t="shared" si="6"/>
        <v/>
      </c>
      <c r="I28" s="22" t="str">
        <f t="shared" si="7"/>
        <v/>
      </c>
    </row>
    <row r="29" spans="2:9" ht="17.100000000000001" customHeight="1" x14ac:dyDescent="0.2">
      <c r="B29" s="11">
        <v>17</v>
      </c>
      <c r="C29" s="111"/>
      <c r="D29" s="111"/>
      <c r="E29" s="111"/>
      <c r="F29" s="22" t="str">
        <f t="shared" si="4"/>
        <v/>
      </c>
      <c r="G29" s="22" t="str">
        <f t="shared" si="5"/>
        <v/>
      </c>
      <c r="H29" s="22" t="str">
        <f t="shared" si="6"/>
        <v/>
      </c>
      <c r="I29" s="22" t="str">
        <f t="shared" si="7"/>
        <v/>
      </c>
    </row>
    <row r="30" spans="2:9" ht="17.100000000000001" customHeight="1" x14ac:dyDescent="0.2">
      <c r="B30" s="11">
        <v>18</v>
      </c>
      <c r="C30" s="111"/>
      <c r="D30" s="111"/>
      <c r="E30" s="111"/>
      <c r="F30" s="22" t="str">
        <f t="shared" si="4"/>
        <v/>
      </c>
      <c r="G30" s="22" t="str">
        <f t="shared" si="5"/>
        <v/>
      </c>
      <c r="H30" s="22" t="str">
        <f t="shared" si="6"/>
        <v/>
      </c>
      <c r="I30" s="22" t="str">
        <f t="shared" si="7"/>
        <v/>
      </c>
    </row>
    <row r="31" spans="2:9" ht="17.100000000000001" customHeight="1" x14ac:dyDescent="0.2">
      <c r="B31" s="11">
        <v>19</v>
      </c>
      <c r="C31" s="111"/>
      <c r="D31" s="111"/>
      <c r="E31" s="111"/>
      <c r="F31" s="22" t="str">
        <f t="shared" si="4"/>
        <v/>
      </c>
      <c r="G31" s="22" t="str">
        <f t="shared" si="5"/>
        <v/>
      </c>
      <c r="H31" s="22" t="str">
        <f t="shared" si="6"/>
        <v/>
      </c>
      <c r="I31" s="22" t="str">
        <f t="shared" si="7"/>
        <v/>
      </c>
    </row>
    <row r="32" spans="2:9" ht="17.100000000000001" customHeight="1" x14ac:dyDescent="0.2">
      <c r="B32" s="11">
        <v>20</v>
      </c>
      <c r="C32" s="111"/>
      <c r="D32" s="111"/>
      <c r="E32" s="111"/>
      <c r="F32" s="22" t="str">
        <f t="shared" ref="F32:F41" si="8">IF(C32&lt;&gt;3,"",E32)</f>
        <v/>
      </c>
      <c r="G32" s="22" t="str">
        <f t="shared" si="0"/>
        <v/>
      </c>
      <c r="H32" s="22" t="str">
        <f t="shared" ref="H32:H41" si="9">IF(C32&lt;&gt;5,"",IF(D32="○",ROUNDUP(E32/2,0),E32))</f>
        <v/>
      </c>
      <c r="I32" s="22" t="str">
        <f t="shared" ref="I32:I41" si="10">IF(C32&lt;&gt;6,"",IF(D32="○",ROUNDUP(E32/2,0),E32))</f>
        <v/>
      </c>
    </row>
    <row r="33" spans="2:9" ht="17.100000000000001" customHeight="1" x14ac:dyDescent="0.2">
      <c r="B33" s="11">
        <v>21</v>
      </c>
      <c r="C33" s="111"/>
      <c r="D33" s="111"/>
      <c r="E33" s="111"/>
      <c r="F33" s="22" t="str">
        <f t="shared" si="8"/>
        <v/>
      </c>
      <c r="G33" s="22" t="str">
        <f t="shared" si="0"/>
        <v/>
      </c>
      <c r="H33" s="22" t="str">
        <f t="shared" si="9"/>
        <v/>
      </c>
      <c r="I33" s="22" t="str">
        <f t="shared" si="10"/>
        <v/>
      </c>
    </row>
    <row r="34" spans="2:9" ht="17.100000000000001" customHeight="1" x14ac:dyDescent="0.2">
      <c r="B34" s="11">
        <v>22</v>
      </c>
      <c r="C34" s="111"/>
      <c r="D34" s="111"/>
      <c r="E34" s="111"/>
      <c r="F34" s="22" t="str">
        <f t="shared" si="8"/>
        <v/>
      </c>
      <c r="G34" s="22" t="str">
        <f t="shared" si="0"/>
        <v/>
      </c>
      <c r="H34" s="22" t="str">
        <f t="shared" si="9"/>
        <v/>
      </c>
      <c r="I34" s="22" t="str">
        <f t="shared" si="10"/>
        <v/>
      </c>
    </row>
    <row r="35" spans="2:9" ht="17.100000000000001" customHeight="1" x14ac:dyDescent="0.2">
      <c r="B35" s="11">
        <v>23</v>
      </c>
      <c r="C35" s="111"/>
      <c r="D35" s="111"/>
      <c r="E35" s="111"/>
      <c r="F35" s="22" t="str">
        <f t="shared" si="8"/>
        <v/>
      </c>
      <c r="G35" s="22" t="str">
        <f t="shared" si="0"/>
        <v/>
      </c>
      <c r="H35" s="22" t="str">
        <f t="shared" si="9"/>
        <v/>
      </c>
      <c r="I35" s="22" t="str">
        <f t="shared" si="10"/>
        <v/>
      </c>
    </row>
    <row r="36" spans="2:9" ht="17.100000000000001" customHeight="1" x14ac:dyDescent="0.2">
      <c r="B36" s="11">
        <v>24</v>
      </c>
      <c r="C36" s="111"/>
      <c r="D36" s="111"/>
      <c r="E36" s="111"/>
      <c r="F36" s="22" t="str">
        <f t="shared" si="8"/>
        <v/>
      </c>
      <c r="G36" s="22" t="str">
        <f t="shared" si="0"/>
        <v/>
      </c>
      <c r="H36" s="22" t="str">
        <f t="shared" si="9"/>
        <v/>
      </c>
      <c r="I36" s="22" t="str">
        <f t="shared" si="10"/>
        <v/>
      </c>
    </row>
    <row r="37" spans="2:9" ht="17.100000000000001" customHeight="1" x14ac:dyDescent="0.2">
      <c r="B37" s="11">
        <v>25</v>
      </c>
      <c r="C37" s="111"/>
      <c r="D37" s="111"/>
      <c r="E37" s="111"/>
      <c r="F37" s="22" t="str">
        <f t="shared" si="8"/>
        <v/>
      </c>
      <c r="G37" s="22" t="str">
        <f t="shared" si="0"/>
        <v/>
      </c>
      <c r="H37" s="22" t="str">
        <f t="shared" si="9"/>
        <v/>
      </c>
      <c r="I37" s="22" t="str">
        <f t="shared" si="10"/>
        <v/>
      </c>
    </row>
    <row r="38" spans="2:9" ht="17.100000000000001" customHeight="1" x14ac:dyDescent="0.2">
      <c r="B38" s="11">
        <v>26</v>
      </c>
      <c r="C38" s="111"/>
      <c r="D38" s="111"/>
      <c r="E38" s="111"/>
      <c r="F38" s="22" t="str">
        <f t="shared" si="8"/>
        <v/>
      </c>
      <c r="G38" s="22" t="str">
        <f t="shared" si="0"/>
        <v/>
      </c>
      <c r="H38" s="22" t="str">
        <f t="shared" si="9"/>
        <v/>
      </c>
      <c r="I38" s="22" t="str">
        <f t="shared" si="10"/>
        <v/>
      </c>
    </row>
    <row r="39" spans="2:9" ht="17.100000000000001" customHeight="1" x14ac:dyDescent="0.2">
      <c r="B39" s="11">
        <v>27</v>
      </c>
      <c r="C39" s="111"/>
      <c r="D39" s="111"/>
      <c r="E39" s="111"/>
      <c r="F39" s="22" t="str">
        <f t="shared" si="8"/>
        <v/>
      </c>
      <c r="G39" s="22" t="str">
        <f t="shared" si="0"/>
        <v/>
      </c>
      <c r="H39" s="22" t="str">
        <f t="shared" si="9"/>
        <v/>
      </c>
      <c r="I39" s="22" t="str">
        <f t="shared" si="10"/>
        <v/>
      </c>
    </row>
    <row r="40" spans="2:9" ht="17.100000000000001" customHeight="1" x14ac:dyDescent="0.2">
      <c r="B40" s="11">
        <v>28</v>
      </c>
      <c r="C40" s="111"/>
      <c r="D40" s="111"/>
      <c r="E40" s="111"/>
      <c r="F40" s="22" t="str">
        <f t="shared" si="8"/>
        <v/>
      </c>
      <c r="G40" s="22" t="str">
        <f t="shared" si="0"/>
        <v/>
      </c>
      <c r="H40" s="22" t="str">
        <f t="shared" si="9"/>
        <v/>
      </c>
      <c r="I40" s="22" t="str">
        <f t="shared" si="10"/>
        <v/>
      </c>
    </row>
    <row r="41" spans="2:9" ht="17.100000000000001" customHeight="1" x14ac:dyDescent="0.2">
      <c r="B41" s="11">
        <v>29</v>
      </c>
      <c r="C41" s="111"/>
      <c r="D41" s="111"/>
      <c r="E41" s="111"/>
      <c r="F41" s="22" t="str">
        <f t="shared" si="8"/>
        <v/>
      </c>
      <c r="G41" s="22" t="str">
        <f t="shared" si="0"/>
        <v/>
      </c>
      <c r="H41" s="22" t="str">
        <f t="shared" si="9"/>
        <v/>
      </c>
      <c r="I41" s="22" t="str">
        <f t="shared" si="10"/>
        <v/>
      </c>
    </row>
    <row r="42" spans="2:9" ht="17.100000000000001" customHeight="1" thickBot="1" x14ac:dyDescent="0.25">
      <c r="B42" s="11">
        <v>30</v>
      </c>
      <c r="C42" s="112"/>
      <c r="D42" s="112"/>
      <c r="E42" s="112"/>
      <c r="F42" s="23" t="str">
        <f>IF(C42&lt;&gt;3,"",E42)</f>
        <v/>
      </c>
      <c r="G42" s="22" t="str">
        <f t="shared" si="0"/>
        <v/>
      </c>
      <c r="H42" s="24" t="str">
        <f>IF(C42&lt;&gt;5,"",IF(D42="○",ROUNDUP(E42/2,0),E42))</f>
        <v/>
      </c>
      <c r="I42" s="25" t="str">
        <f>IF(C42&lt;&gt;6,"",IF(D42="○",ROUNDUP(E42/2,0),E42))</f>
        <v/>
      </c>
    </row>
    <row r="43" spans="2:9" ht="17.100000000000001" customHeight="1" thickTop="1" x14ac:dyDescent="0.2">
      <c r="B43" s="12" t="s">
        <v>2</v>
      </c>
      <c r="C43" s="19"/>
      <c r="D43" s="19"/>
      <c r="E43" s="26">
        <f>SUM(E13:E42)</f>
        <v>0</v>
      </c>
      <c r="F43" s="26">
        <f>SUM(F13:F42)</f>
        <v>0</v>
      </c>
      <c r="G43" s="26">
        <f>SUM(G13:G42)</f>
        <v>0</v>
      </c>
      <c r="H43" s="26">
        <f>SUM(H13:H42)</f>
        <v>0</v>
      </c>
      <c r="I43" s="26">
        <f>SUM(I13:I42)</f>
        <v>0</v>
      </c>
    </row>
    <row r="44" spans="2:9" ht="18" customHeight="1" x14ac:dyDescent="0.2">
      <c r="E44" s="21" t="s">
        <v>19</v>
      </c>
    </row>
    <row r="45" spans="2:9" ht="6.75" customHeight="1" x14ac:dyDescent="0.2"/>
    <row r="46" spans="2:9" ht="14.4" x14ac:dyDescent="0.2">
      <c r="B46" s="5"/>
    </row>
    <row r="47" spans="2:9" ht="9.9" customHeight="1" x14ac:dyDescent="0.2">
      <c r="B47" s="5"/>
    </row>
    <row r="48" spans="2:9" ht="9.9" customHeight="1" x14ac:dyDescent="0.2">
      <c r="B48" s="5"/>
    </row>
    <row r="49" spans="2:2" ht="9.9" customHeight="1" x14ac:dyDescent="0.2">
      <c r="B49" s="5"/>
    </row>
    <row r="50" spans="2:2" ht="14.4" x14ac:dyDescent="0.2">
      <c r="B50" s="5"/>
    </row>
    <row r="51" spans="2:2" ht="9.9" customHeight="1" x14ac:dyDescent="0.2">
      <c r="B51" s="5"/>
    </row>
  </sheetData>
  <sheetProtection sheet="1" objects="1" scenarios="1" selectLockedCells="1"/>
  <mergeCells count="11">
    <mergeCell ref="C11:F11"/>
    <mergeCell ref="B2:I2"/>
    <mergeCell ref="B7:C7"/>
    <mergeCell ref="B9:C9"/>
    <mergeCell ref="B10:C10"/>
    <mergeCell ref="D7:I7"/>
    <mergeCell ref="B3:I3"/>
    <mergeCell ref="G4:I4"/>
    <mergeCell ref="G5:I5"/>
    <mergeCell ref="B5:F5"/>
    <mergeCell ref="B6:G6"/>
  </mergeCells>
  <phoneticPr fontId="19"/>
  <dataValidations count="1">
    <dataValidation type="list" showInputMessage="1" showErrorMessage="1" sqref="D13:D42">
      <formula1>$U$11:$U$12</formula1>
    </dataValidation>
  </dataValidations>
  <pageMargins left="0.68" right="0.54" top="0.78" bottom="0.45" header="0.51200000000000001" footer="0.28999999999999998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別紙1-1</vt:lpstr>
      <vt:lpstr>別紙1-2（就労移行・A型・B型）</vt:lpstr>
      <vt:lpstr>別紙1-3（就労定着支援・自立生活支援用）</vt:lpstr>
      <vt:lpstr>別紙1-4（生活介護）</vt:lpstr>
      <vt:lpstr>別紙2（GHのみ）</vt:lpstr>
      <vt:lpstr>'別紙1-1'!Print_Area</vt:lpstr>
      <vt:lpstr>'別紙1-2（就労移行・A型・B型）'!Print_Area</vt:lpstr>
      <vt:lpstr>'別紙1-3（就労定着支援・自立生活支援用）'!Print_Area</vt:lpstr>
      <vt:lpstr>'別紙1-4（生活介護）'!Print_Area</vt:lpstr>
      <vt:lpstr>'別紙2（GHのみ）'!Print_Area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 彩里 9681</dc:creator>
  <cp:lastModifiedBy>森 壮大 11812</cp:lastModifiedBy>
  <dcterms:created xsi:type="dcterms:W3CDTF">2022-12-27T07:42:42Z</dcterms:created>
  <dcterms:modified xsi:type="dcterms:W3CDTF">2026-03-23T02:06:17Z</dcterms:modified>
</cp:coreProperties>
</file>