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0730" windowHeight="9195" activeTab="2"/>
  </bookViews>
  <sheets>
    <sheet name="請求書 (白紙)" sheetId="3" r:id="rId1"/>
    <sheet name="請求書（入力シートとリンク）" sheetId="1" r:id="rId2"/>
    <sheet name="入力シート①" sheetId="5" r:id="rId3"/>
    <sheet name="入力シート②（短期サービス分）" sheetId="2" r:id="rId4"/>
    <sheet name="入力シート③（終了者支援）" sheetId="4" r:id="rId5"/>
  </sheets>
  <calcPr calcId="14562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M252" i="2" l="1"/>
  <c r="I262" i="2"/>
  <c r="L263" i="2"/>
  <c r="L264" i="2"/>
  <c r="M155" i="2" l="1"/>
  <c r="M156" i="2"/>
  <c r="M157" i="2"/>
  <c r="M158" i="2"/>
  <c r="M159" i="2"/>
  <c r="M160" i="2"/>
  <c r="M161" i="2"/>
  <c r="M162" i="2"/>
  <c r="M163" i="2"/>
  <c r="M164" i="2"/>
  <c r="M165" i="2"/>
  <c r="M166" i="2"/>
  <c r="M167" i="2"/>
  <c r="M168" i="2"/>
  <c r="M169" i="2"/>
  <c r="M170" i="2"/>
  <c r="M171" i="2"/>
  <c r="M172" i="2"/>
  <c r="M173" i="2"/>
  <c r="M174" i="2"/>
  <c r="M175" i="2"/>
  <c r="M176" i="2"/>
  <c r="M177" i="2"/>
  <c r="M178" i="2"/>
  <c r="M179" i="2"/>
  <c r="M180" i="2"/>
  <c r="M181" i="2"/>
  <c r="M182" i="2"/>
  <c r="M183" i="2"/>
  <c r="M184" i="2"/>
  <c r="M185" i="2"/>
  <c r="M186" i="2"/>
  <c r="M187" i="2"/>
  <c r="M188" i="2"/>
  <c r="M189" i="2"/>
  <c r="M190" i="2"/>
  <c r="M191" i="2"/>
  <c r="M192" i="2"/>
  <c r="M193" i="2"/>
  <c r="M194" i="2"/>
  <c r="M195" i="2"/>
  <c r="M196" i="2"/>
  <c r="M197" i="2"/>
  <c r="M198" i="2"/>
  <c r="M199" i="2"/>
  <c r="M200" i="2"/>
  <c r="M201" i="2"/>
  <c r="M202" i="2"/>
  <c r="M203" i="2"/>
  <c r="M204" i="2"/>
  <c r="M205" i="2"/>
  <c r="M206" i="2"/>
  <c r="M207" i="2"/>
  <c r="M208" i="2"/>
  <c r="M209" i="2"/>
  <c r="M210" i="2"/>
  <c r="M211" i="2"/>
  <c r="M212" i="2"/>
  <c r="M213" i="2"/>
  <c r="M214" i="2"/>
  <c r="M215" i="2"/>
  <c r="M216" i="2"/>
  <c r="M217" i="2"/>
  <c r="M218" i="2"/>
  <c r="M219" i="2"/>
  <c r="M220" i="2"/>
  <c r="M221" i="2"/>
  <c r="M222" i="2"/>
  <c r="M223" i="2"/>
  <c r="M224" i="2"/>
  <c r="M225" i="2"/>
  <c r="M226" i="2"/>
  <c r="M227" i="2"/>
  <c r="M228" i="2"/>
  <c r="M229" i="2"/>
  <c r="M230" i="2"/>
  <c r="M231" i="2"/>
  <c r="M232" i="2"/>
  <c r="M233" i="2"/>
  <c r="M234" i="2"/>
  <c r="M235" i="2"/>
  <c r="M236" i="2"/>
  <c r="M237" i="2"/>
  <c r="M238" i="2"/>
  <c r="M239" i="2"/>
  <c r="M240" i="2"/>
  <c r="M241" i="2"/>
  <c r="M242" i="2"/>
  <c r="M243" i="2"/>
  <c r="M244" i="2"/>
  <c r="M245" i="2"/>
  <c r="M246" i="2"/>
  <c r="M247" i="2"/>
  <c r="M248" i="2"/>
  <c r="M249" i="2"/>
  <c r="M250" i="2"/>
  <c r="M251" i="2"/>
  <c r="M253" i="2"/>
  <c r="M254" i="2"/>
  <c r="M154" i="2"/>
  <c r="M149" i="2"/>
  <c r="K264" i="2"/>
  <c r="J262" i="2"/>
  <c r="J261" i="2"/>
  <c r="J260" i="2"/>
  <c r="I264" i="2"/>
  <c r="I263" i="2"/>
  <c r="L261" i="2"/>
  <c r="L262" i="2"/>
  <c r="K261" i="2"/>
  <c r="K262" i="2"/>
  <c r="K263" i="2"/>
  <c r="J263" i="2"/>
  <c r="J264" i="2"/>
  <c r="I261" i="2"/>
  <c r="K260" i="2"/>
  <c r="L260" i="2"/>
  <c r="I260" i="2"/>
  <c r="H261" i="2"/>
  <c r="H262" i="2"/>
  <c r="H263" i="2"/>
  <c r="H264" i="2"/>
  <c r="H260" i="2"/>
  <c r="E159" i="2" l="1"/>
  <c r="E160" i="2"/>
  <c r="E164" i="2"/>
  <c r="E169" i="2"/>
  <c r="E174" i="2"/>
  <c r="E179" i="2"/>
  <c r="E180" i="2"/>
  <c r="E184" i="2"/>
  <c r="E185" i="2"/>
  <c r="E189" i="2"/>
  <c r="E194" i="2"/>
  <c r="E199" i="2"/>
  <c r="E200" i="2"/>
  <c r="E204" i="2"/>
  <c r="E205" i="2"/>
  <c r="E209" i="2"/>
  <c r="E214" i="2"/>
  <c r="E219" i="2"/>
  <c r="E220" i="2"/>
  <c r="E224" i="2"/>
  <c r="E225" i="2"/>
  <c r="E229" i="2"/>
  <c r="E234" i="2"/>
  <c r="E239" i="2"/>
  <c r="E240" i="2"/>
  <c r="E244" i="2"/>
  <c r="E249" i="2"/>
  <c r="E254" i="2"/>
  <c r="E165" i="2" l="1"/>
  <c r="E190" i="2"/>
  <c r="E170" i="2"/>
  <c r="E245" i="2"/>
  <c r="E250" i="2"/>
  <c r="E210" i="2"/>
  <c r="E195" i="2"/>
  <c r="E175" i="2"/>
  <c r="E155" i="2"/>
  <c r="E230" i="2"/>
  <c r="E235" i="2"/>
  <c r="E215" i="2"/>
  <c r="J5" i="1"/>
  <c r="G32" i="1" l="1"/>
  <c r="G31" i="1"/>
  <c r="O30" i="1"/>
  <c r="G30" i="1"/>
  <c r="G29" i="1"/>
  <c r="G28" i="1"/>
  <c r="K13" i="1"/>
  <c r="O13" i="1" s="1"/>
  <c r="E9" i="1"/>
  <c r="C9" i="1"/>
  <c r="J7" i="1"/>
  <c r="J6" i="1"/>
  <c r="P3" i="1"/>
  <c r="J79" i="4"/>
  <c r="K24" i="1" s="1"/>
  <c r="J78" i="4"/>
  <c r="K23" i="1" s="1"/>
  <c r="J77" i="4"/>
  <c r="K25" i="1" s="1"/>
  <c r="J76" i="4"/>
  <c r="K26" i="1" s="1"/>
  <c r="J75" i="4"/>
  <c r="H70" i="4"/>
  <c r="I70" i="4" s="1"/>
  <c r="E70" i="4" s="1"/>
  <c r="H69" i="4"/>
  <c r="I69" i="4" s="1"/>
  <c r="E69" i="4" s="1"/>
  <c r="I65" i="4"/>
  <c r="E65" i="4" s="1"/>
  <c r="I64" i="4"/>
  <c r="E64" i="4" s="1"/>
  <c r="I63" i="4"/>
  <c r="E63" i="4" s="1"/>
  <c r="I62" i="4"/>
  <c r="E62" i="4" s="1"/>
  <c r="I61" i="4"/>
  <c r="E61" i="4" s="1"/>
  <c r="I60" i="4"/>
  <c r="E60" i="4" s="1"/>
  <c r="I59" i="4"/>
  <c r="E59" i="4" s="1"/>
  <c r="I58" i="4"/>
  <c r="E58" i="4" s="1"/>
  <c r="I57" i="4"/>
  <c r="E57" i="4" s="1"/>
  <c r="I56" i="4"/>
  <c r="E56" i="4" s="1"/>
  <c r="I55" i="4"/>
  <c r="E55" i="4" s="1"/>
  <c r="I54" i="4"/>
  <c r="E54" i="4" s="1"/>
  <c r="I53" i="4"/>
  <c r="E53" i="4" s="1"/>
  <c r="I52" i="4"/>
  <c r="E52" i="4"/>
  <c r="I51" i="4"/>
  <c r="E51" i="4"/>
  <c r="I50" i="4"/>
  <c r="E50" i="4"/>
  <c r="I49" i="4"/>
  <c r="E49" i="4" s="1"/>
  <c r="I48" i="4"/>
  <c r="E48" i="4" s="1"/>
  <c r="I47" i="4"/>
  <c r="E47" i="4" s="1"/>
  <c r="I46" i="4"/>
  <c r="E46" i="4" s="1"/>
  <c r="I45" i="4"/>
  <c r="E45" i="4" s="1"/>
  <c r="I44" i="4"/>
  <c r="E44" i="4" s="1"/>
  <c r="I43" i="4"/>
  <c r="E43" i="4"/>
  <c r="I42" i="4"/>
  <c r="E42" i="4"/>
  <c r="I41" i="4"/>
  <c r="E41" i="4" s="1"/>
  <c r="I40" i="4"/>
  <c r="E40" i="4" s="1"/>
  <c r="I39" i="4"/>
  <c r="E39" i="4" s="1"/>
  <c r="I38" i="4"/>
  <c r="E38" i="4" s="1"/>
  <c r="I37" i="4"/>
  <c r="E37" i="4" s="1"/>
  <c r="I36" i="4"/>
  <c r="E36" i="4"/>
  <c r="I35" i="4"/>
  <c r="E35" i="4"/>
  <c r="I34" i="4"/>
  <c r="E34" i="4" s="1"/>
  <c r="I33" i="4"/>
  <c r="E33" i="4" s="1"/>
  <c r="I32" i="4"/>
  <c r="E32" i="4" s="1"/>
  <c r="I31" i="4"/>
  <c r="E31" i="4" s="1"/>
  <c r="I30" i="4"/>
  <c r="E30" i="4" s="1"/>
  <c r="I29" i="4"/>
  <c r="E29" i="4" s="1"/>
  <c r="I28" i="4"/>
  <c r="E28" i="4"/>
  <c r="I27" i="4"/>
  <c r="E27" i="4"/>
  <c r="I26" i="4"/>
  <c r="E26" i="4" s="1"/>
  <c r="I25" i="4"/>
  <c r="E25" i="4" s="1"/>
  <c r="I24" i="4"/>
  <c r="E24" i="4" s="1"/>
  <c r="I23" i="4"/>
  <c r="E23" i="4"/>
  <c r="I22" i="4"/>
  <c r="E22" i="4" s="1"/>
  <c r="I21" i="4"/>
  <c r="E21" i="4" s="1"/>
  <c r="I20" i="4"/>
  <c r="E20" i="4"/>
  <c r="I19" i="4"/>
  <c r="E19" i="4" s="1"/>
  <c r="I18" i="4"/>
  <c r="E18" i="4"/>
  <c r="I17" i="4"/>
  <c r="E17" i="4" s="1"/>
  <c r="I16" i="4"/>
  <c r="E16" i="4" s="1"/>
  <c r="I15" i="4"/>
  <c r="E15" i="4" s="1"/>
  <c r="I14" i="4"/>
  <c r="E14" i="4" s="1"/>
  <c r="I13" i="4"/>
  <c r="E13" i="4" s="1"/>
  <c r="I12" i="4"/>
  <c r="E12" i="4"/>
  <c r="I11" i="4"/>
  <c r="E11" i="4"/>
  <c r="I10" i="4"/>
  <c r="E10" i="4"/>
  <c r="I9" i="4"/>
  <c r="E9" i="4" s="1"/>
  <c r="I8" i="4"/>
  <c r="E8" i="4"/>
  <c r="I7" i="4"/>
  <c r="E7" i="4" s="1"/>
  <c r="I6" i="4"/>
  <c r="E6" i="4" s="1"/>
  <c r="K21" i="1" l="1"/>
  <c r="K22" i="1"/>
  <c r="O22" i="1" s="1"/>
  <c r="O24" i="1"/>
  <c r="O23" i="1"/>
  <c r="O21" i="1" l="1"/>
  <c r="O25" i="1"/>
  <c r="O26" i="1"/>
  <c r="A10" i="2" l="1"/>
  <c r="A15" i="2" s="1"/>
  <c r="A20" i="2" s="1"/>
  <c r="A25" i="2" s="1"/>
  <c r="A30" i="2" s="1"/>
  <c r="A35" i="2" s="1"/>
  <c r="A40" i="2" s="1"/>
  <c r="A45" i="2" s="1"/>
  <c r="A50" i="2" s="1"/>
  <c r="A55" i="2" s="1"/>
  <c r="A60" i="2" s="1"/>
  <c r="A65" i="2" s="1"/>
  <c r="A70" i="2" s="1"/>
  <c r="A75" i="2" s="1"/>
  <c r="A80" i="2" s="1"/>
  <c r="A85" i="2" s="1"/>
  <c r="A90" i="2" s="1"/>
  <c r="A95" i="2" s="1"/>
  <c r="A100" i="2" s="1"/>
  <c r="A105" i="2" s="1"/>
  <c r="A110" i="2" s="1"/>
  <c r="A115" i="2" s="1"/>
  <c r="A120" i="2" s="1"/>
  <c r="A125" i="2" s="1"/>
  <c r="A130" i="2" s="1"/>
  <c r="A135" i="2" s="1"/>
  <c r="A140" i="2" s="1"/>
  <c r="A145" i="2" s="1"/>
  <c r="A150" i="2" s="1"/>
  <c r="A155" i="2" s="1"/>
  <c r="A160" i="2" s="1"/>
  <c r="A165" i="2" s="1"/>
  <c r="A170" i="2" s="1"/>
  <c r="A175" i="2" s="1"/>
  <c r="A180" i="2" s="1"/>
  <c r="A185" i="2" s="1"/>
  <c r="A190" i="2" s="1"/>
  <c r="A195" i="2" s="1"/>
  <c r="A200" i="2" s="1"/>
  <c r="A205" i="2" s="1"/>
  <c r="A210" i="2" s="1"/>
  <c r="A215" i="2" s="1"/>
  <c r="A220" i="2" s="1"/>
  <c r="A225" i="2" s="1"/>
  <c r="A230" i="2" s="1"/>
  <c r="A235" i="2" s="1"/>
  <c r="A240" i="2" s="1"/>
  <c r="A245" i="2" s="1"/>
  <c r="A250" i="2" s="1"/>
  <c r="M84" i="2"/>
  <c r="E84" i="2" s="1"/>
  <c r="M83" i="2"/>
  <c r="M82" i="2"/>
  <c r="M81" i="2"/>
  <c r="M80" i="2"/>
  <c r="M79" i="2"/>
  <c r="E79" i="2" s="1"/>
  <c r="M78" i="2"/>
  <c r="M77" i="2"/>
  <c r="M76" i="2"/>
  <c r="M75" i="2"/>
  <c r="M74" i="2"/>
  <c r="E74" i="2" s="1"/>
  <c r="M73" i="2"/>
  <c r="M72" i="2"/>
  <c r="M71" i="2"/>
  <c r="M70" i="2"/>
  <c r="M69" i="2"/>
  <c r="E69" i="2" s="1"/>
  <c r="M68" i="2"/>
  <c r="M67" i="2"/>
  <c r="M66" i="2"/>
  <c r="M65" i="2"/>
  <c r="M64" i="2"/>
  <c r="E64" i="2" s="1"/>
  <c r="M63" i="2"/>
  <c r="M62" i="2"/>
  <c r="M61" i="2"/>
  <c r="M60" i="2"/>
  <c r="M59" i="2"/>
  <c r="E59" i="2" s="1"/>
  <c r="M58" i="2"/>
  <c r="M57" i="2"/>
  <c r="M56" i="2"/>
  <c r="M55" i="2"/>
  <c r="M54" i="2"/>
  <c r="E54" i="2" s="1"/>
  <c r="M53" i="2"/>
  <c r="M52" i="2"/>
  <c r="M51" i="2"/>
  <c r="M50" i="2"/>
  <c r="M49" i="2"/>
  <c r="E49" i="2" s="1"/>
  <c r="M48" i="2"/>
  <c r="M47" i="2"/>
  <c r="M46" i="2"/>
  <c r="M45" i="2"/>
  <c r="M44" i="2"/>
  <c r="E44" i="2" s="1"/>
  <c r="M43" i="2"/>
  <c r="M42" i="2"/>
  <c r="M41" i="2"/>
  <c r="M40" i="2"/>
  <c r="M39" i="2"/>
  <c r="E39" i="2" s="1"/>
  <c r="M38" i="2"/>
  <c r="M37" i="2"/>
  <c r="M36" i="2"/>
  <c r="M35" i="2"/>
  <c r="M34" i="2"/>
  <c r="E34" i="2" s="1"/>
  <c r="M33" i="2"/>
  <c r="M32" i="2"/>
  <c r="M31" i="2"/>
  <c r="M30" i="2"/>
  <c r="M29" i="2"/>
  <c r="E29" i="2" s="1"/>
  <c r="M28" i="2"/>
  <c r="M27" i="2"/>
  <c r="M26" i="2"/>
  <c r="M25" i="2"/>
  <c r="M24" i="2"/>
  <c r="E24" i="2" s="1"/>
  <c r="M23" i="2"/>
  <c r="M22" i="2"/>
  <c r="M21" i="2"/>
  <c r="M20" i="2"/>
  <c r="M19" i="2"/>
  <c r="E19" i="2" s="1"/>
  <c r="M18" i="2"/>
  <c r="M17" i="2"/>
  <c r="M16" i="2"/>
  <c r="M15" i="2"/>
  <c r="M14" i="2"/>
  <c r="E14" i="2" s="1"/>
  <c r="M13" i="2"/>
  <c r="M12" i="2"/>
  <c r="M11" i="2"/>
  <c r="M10" i="2"/>
  <c r="M9" i="2"/>
  <c r="E9" i="2" s="1"/>
  <c r="M8" i="2"/>
  <c r="M7" i="2"/>
  <c r="M6" i="2"/>
  <c r="M5" i="2"/>
  <c r="M124" i="2"/>
  <c r="E124" i="2" s="1"/>
  <c r="M123" i="2"/>
  <c r="M122" i="2"/>
  <c r="M121" i="2"/>
  <c r="M120" i="2"/>
  <c r="M119" i="2"/>
  <c r="E119" i="2" s="1"/>
  <c r="M118" i="2"/>
  <c r="M117" i="2"/>
  <c r="M116" i="2"/>
  <c r="M115" i="2"/>
  <c r="M114" i="2"/>
  <c r="E114" i="2" s="1"/>
  <c r="M113" i="2"/>
  <c r="M112" i="2"/>
  <c r="M111" i="2"/>
  <c r="M110" i="2"/>
  <c r="M109" i="2"/>
  <c r="E109" i="2" s="1"/>
  <c r="M108" i="2"/>
  <c r="M107" i="2"/>
  <c r="M106" i="2"/>
  <c r="M105" i="2"/>
  <c r="M104" i="2"/>
  <c r="E104" i="2" s="1"/>
  <c r="M103" i="2"/>
  <c r="M102" i="2"/>
  <c r="M101" i="2"/>
  <c r="M100" i="2"/>
  <c r="M99" i="2"/>
  <c r="E99" i="2" s="1"/>
  <c r="M98" i="2"/>
  <c r="M97" i="2"/>
  <c r="M96" i="2"/>
  <c r="M95" i="2"/>
  <c r="M94" i="2"/>
  <c r="E94" i="2" s="1"/>
  <c r="M93" i="2"/>
  <c r="M92" i="2"/>
  <c r="M91" i="2"/>
  <c r="M90" i="2"/>
  <c r="M89" i="2"/>
  <c r="E89" i="2" s="1"/>
  <c r="M88" i="2"/>
  <c r="M87" i="2"/>
  <c r="M86" i="2"/>
  <c r="M85" i="2"/>
  <c r="M144" i="2"/>
  <c r="E144" i="2" s="1"/>
  <c r="M143" i="2"/>
  <c r="M142" i="2"/>
  <c r="M141" i="2"/>
  <c r="M140" i="2"/>
  <c r="M139" i="2"/>
  <c r="E139" i="2" s="1"/>
  <c r="M138" i="2"/>
  <c r="M137" i="2"/>
  <c r="M136" i="2"/>
  <c r="M135" i="2"/>
  <c r="M134" i="2"/>
  <c r="E134" i="2" s="1"/>
  <c r="M133" i="2"/>
  <c r="M132" i="2"/>
  <c r="M131" i="2"/>
  <c r="M130" i="2"/>
  <c r="M129" i="2"/>
  <c r="E129" i="2" s="1"/>
  <c r="M128" i="2"/>
  <c r="M127" i="2"/>
  <c r="M126" i="2"/>
  <c r="M125" i="2"/>
  <c r="E154" i="2"/>
  <c r="M153" i="2"/>
  <c r="M152" i="2"/>
  <c r="M151" i="2"/>
  <c r="M150" i="2"/>
  <c r="E149" i="2"/>
  <c r="M148" i="2"/>
  <c r="M147" i="2"/>
  <c r="M146" i="2"/>
  <c r="M145" i="2"/>
  <c r="M263" i="2" l="1"/>
  <c r="K18" i="1" s="1"/>
  <c r="O18" i="1" s="1"/>
  <c r="M262" i="2"/>
  <c r="K17" i="1" s="1"/>
  <c r="O17" i="1" s="1"/>
  <c r="E75" i="2"/>
  <c r="E15" i="2"/>
  <c r="M260" i="2"/>
  <c r="K15" i="1" s="1"/>
  <c r="O15" i="1" s="1"/>
  <c r="E50" i="2"/>
  <c r="E65" i="2"/>
  <c r="M261" i="2"/>
  <c r="K16" i="1" s="1"/>
  <c r="O16" i="1" s="1"/>
  <c r="M264" i="2"/>
  <c r="K19" i="1" s="1"/>
  <c r="O19" i="1" s="1"/>
  <c r="E5" i="2"/>
  <c r="E145" i="2"/>
  <c r="E70" i="2"/>
  <c r="E100" i="2"/>
  <c r="E115" i="2"/>
  <c r="E105" i="2"/>
  <c r="E135" i="2"/>
  <c r="E85" i="2"/>
  <c r="E45" i="2"/>
  <c r="E120" i="2"/>
  <c r="E40" i="2"/>
  <c r="E90" i="2"/>
  <c r="E80" i="2"/>
  <c r="E150" i="2"/>
  <c r="E130" i="2"/>
  <c r="E110" i="2"/>
  <c r="E30" i="2"/>
  <c r="E20" i="2"/>
  <c r="E60" i="2"/>
  <c r="E35" i="2"/>
  <c r="E55" i="2"/>
  <c r="E125" i="2"/>
  <c r="E140" i="2"/>
  <c r="E95" i="2"/>
  <c r="E10" i="2"/>
  <c r="E25" i="2"/>
  <c r="I10" i="1" l="1"/>
  <c r="E263" i="2"/>
  <c r="E264" i="2"/>
  <c r="E260" i="2"/>
</calcChain>
</file>

<file path=xl/sharedStrings.xml><?xml version="1.0" encoding="utf-8"?>
<sst xmlns="http://schemas.openxmlformats.org/spreadsheetml/2006/main" count="634" uniqueCount="87">
  <si>
    <t>1.運営経費分</t>
    <rPh sb="2" eb="4">
      <t>ウンエイ</t>
    </rPh>
    <rPh sb="4" eb="6">
      <t>ケイヒ</t>
    </rPh>
    <rPh sb="6" eb="7">
      <t>ブン</t>
    </rPh>
    <phoneticPr fontId="1"/>
  </si>
  <si>
    <t>×</t>
  </si>
  <si>
    <t>＝</t>
  </si>
  <si>
    <t>円</t>
    <rPh sb="0" eb="1">
      <t>エン</t>
    </rPh>
    <phoneticPr fontId="1"/>
  </si>
  <si>
    <t>2.実　績　分</t>
    <rPh sb="2" eb="3">
      <t>ジツ</t>
    </rPh>
    <rPh sb="4" eb="5">
      <t>イサオ</t>
    </rPh>
    <rPh sb="6" eb="7">
      <t>ブン</t>
    </rPh>
    <phoneticPr fontId="1"/>
  </si>
  <si>
    <t>銀行名</t>
    <rPh sb="0" eb="3">
      <t>ギンコウメイ</t>
    </rPh>
    <phoneticPr fontId="1"/>
  </si>
  <si>
    <t>本・支店名</t>
    <rPh sb="0" eb="1">
      <t>ホン</t>
    </rPh>
    <rPh sb="2" eb="5">
      <t>シテンメイ</t>
    </rPh>
    <phoneticPr fontId="1"/>
  </si>
  <si>
    <t>口座番号</t>
    <rPh sb="0" eb="2">
      <t>コウザ</t>
    </rPh>
    <rPh sb="2" eb="4">
      <t>バンゴウ</t>
    </rPh>
    <phoneticPr fontId="1"/>
  </si>
  <si>
    <t>口座名義人</t>
    <rPh sb="0" eb="5">
      <t>コウザメイギニン</t>
    </rPh>
    <phoneticPr fontId="1"/>
  </si>
  <si>
    <t>請　求　書</t>
    <rPh sb="0" eb="1">
      <t>ショウ</t>
    </rPh>
    <rPh sb="2" eb="3">
      <t>モトム</t>
    </rPh>
    <rPh sb="4" eb="5">
      <t>ショ</t>
    </rPh>
    <phoneticPr fontId="1"/>
  </si>
  <si>
    <t>（あて先）一宮市長</t>
    <phoneticPr fontId="1"/>
  </si>
  <si>
    <t>所在地</t>
    <rPh sb="0" eb="3">
      <t>ショザイチ</t>
    </rPh>
    <phoneticPr fontId="1"/>
  </si>
  <si>
    <t>代表者名</t>
    <rPh sb="0" eb="2">
      <t>ダイヒョウ</t>
    </rPh>
    <rPh sb="2" eb="3">
      <t>モノ</t>
    </rPh>
    <rPh sb="3" eb="4">
      <t>メイ</t>
    </rPh>
    <phoneticPr fontId="1"/>
  </si>
  <si>
    <t>利用者氏名</t>
    <rPh sb="0" eb="3">
      <t>リヨウシャ</t>
    </rPh>
    <rPh sb="3" eb="5">
      <t>シメイ</t>
    </rPh>
    <phoneticPr fontId="1"/>
  </si>
  <si>
    <t>利用日</t>
    <rPh sb="0" eb="2">
      <t>リヨウ</t>
    </rPh>
    <rPh sb="2" eb="3">
      <t>ビ</t>
    </rPh>
    <phoneticPr fontId="1"/>
  </si>
  <si>
    <t>1回目</t>
    <rPh sb="1" eb="3">
      <t>カイメ</t>
    </rPh>
    <phoneticPr fontId="1"/>
  </si>
  <si>
    <t>2回目</t>
    <rPh sb="1" eb="3">
      <t>カイメ</t>
    </rPh>
    <phoneticPr fontId="1"/>
  </si>
  <si>
    <t>3回目</t>
    <rPh sb="1" eb="3">
      <t>カイメ</t>
    </rPh>
    <phoneticPr fontId="1"/>
  </si>
  <si>
    <t>4回目</t>
    <rPh sb="1" eb="3">
      <t>カイメ</t>
    </rPh>
    <phoneticPr fontId="1"/>
  </si>
  <si>
    <t>5回目</t>
    <rPh sb="1" eb="3">
      <t>カイメ</t>
    </rPh>
    <phoneticPr fontId="1"/>
  </si>
  <si>
    <t>サービス内容</t>
    <rPh sb="4" eb="6">
      <t>ナイヨウ</t>
    </rPh>
    <phoneticPr fontId="1"/>
  </si>
  <si>
    <t>通所</t>
    <rPh sb="0" eb="2">
      <t>ツウショ</t>
    </rPh>
    <phoneticPr fontId="1"/>
  </si>
  <si>
    <t>送迎なし</t>
    <rPh sb="0" eb="2">
      <t>ソウゲイ</t>
    </rPh>
    <phoneticPr fontId="1"/>
  </si>
  <si>
    <t>送迎あり（片道）</t>
    <rPh sb="0" eb="2">
      <t>ソウゲイ</t>
    </rPh>
    <rPh sb="5" eb="7">
      <t>カタミチ</t>
    </rPh>
    <phoneticPr fontId="1"/>
  </si>
  <si>
    <t>送迎あり（往復）</t>
    <rPh sb="0" eb="2">
      <t>ソウゲイ</t>
    </rPh>
    <rPh sb="5" eb="7">
      <t>オウフク</t>
    </rPh>
    <phoneticPr fontId="1"/>
  </si>
  <si>
    <t>当日キャンセル</t>
    <rPh sb="0" eb="2">
      <t>トウジツ</t>
    </rPh>
    <phoneticPr fontId="1"/>
  </si>
  <si>
    <t>訪問</t>
    <rPh sb="0" eb="2">
      <t>ホウモン</t>
    </rPh>
    <phoneticPr fontId="1"/>
  </si>
  <si>
    <t>計</t>
    <rPh sb="0" eb="1">
      <t>ケイ</t>
    </rPh>
    <phoneticPr fontId="1"/>
  </si>
  <si>
    <t>（単価）</t>
    <rPh sb="1" eb="3">
      <t>タンカ</t>
    </rPh>
    <phoneticPr fontId="1"/>
  </si>
  <si>
    <t>（回数）</t>
    <rPh sb="1" eb="3">
      <t>カイスウ</t>
    </rPh>
    <phoneticPr fontId="1"/>
  </si>
  <si>
    <t>№</t>
    <phoneticPr fontId="1"/>
  </si>
  <si>
    <t>合計</t>
    <rPh sb="0" eb="2">
      <t>ゴウケイ</t>
    </rPh>
    <phoneticPr fontId="1"/>
  </si>
  <si>
    <t>請求回数</t>
    <rPh sb="0" eb="2">
      <t>セイキュウ</t>
    </rPh>
    <rPh sb="2" eb="4">
      <t>カイスウ</t>
    </rPh>
    <phoneticPr fontId="1"/>
  </si>
  <si>
    <t>回数</t>
    <rPh sb="0" eb="2">
      <t>カイスウ</t>
    </rPh>
    <phoneticPr fontId="1"/>
  </si>
  <si>
    <t>請求者（法人名）</t>
    <rPh sb="0" eb="3">
      <t>セイキュウシャ</t>
    </rPh>
    <rPh sb="4" eb="6">
      <t>ホウジン</t>
    </rPh>
    <rPh sb="6" eb="7">
      <t>メイ</t>
    </rPh>
    <phoneticPr fontId="1"/>
  </si>
  <si>
    <t>を請求します。</t>
    <rPh sb="1" eb="3">
      <t>セイキュウ</t>
    </rPh>
    <phoneticPr fontId="1"/>
  </si>
  <si>
    <t>・通所分</t>
    <rPh sb="1" eb="3">
      <t>ツウショ</t>
    </rPh>
    <rPh sb="3" eb="4">
      <t>ブン</t>
    </rPh>
    <phoneticPr fontId="1"/>
  </si>
  <si>
    <t>・訪問分</t>
    <rPh sb="1" eb="3">
      <t>ホウモン</t>
    </rPh>
    <rPh sb="3" eb="4">
      <t>ブン</t>
    </rPh>
    <phoneticPr fontId="1"/>
  </si>
  <si>
    <t>回</t>
    <rPh sb="0" eb="1">
      <t>カイ</t>
    </rPh>
    <phoneticPr fontId="1"/>
  </si>
  <si>
    <t>・請求者（法人格）</t>
    <rPh sb="1" eb="4">
      <t>セイキュウシャ</t>
    </rPh>
    <rPh sb="5" eb="7">
      <t>ホウジン</t>
    </rPh>
    <rPh sb="7" eb="8">
      <t>カク</t>
    </rPh>
    <phoneticPr fontId="1"/>
  </si>
  <si>
    <t>代表者名</t>
    <rPh sb="0" eb="3">
      <t>ダイヒョウシャ</t>
    </rPh>
    <rPh sb="3" eb="4">
      <t>メイ</t>
    </rPh>
    <phoneticPr fontId="1"/>
  </si>
  <si>
    <t>・事業所の1週間の定員数</t>
    <rPh sb="1" eb="4">
      <t>ジギョウショ</t>
    </rPh>
    <rPh sb="6" eb="8">
      <t>シュウカン</t>
    </rPh>
    <rPh sb="9" eb="11">
      <t>テイイン</t>
    </rPh>
    <rPh sb="11" eb="12">
      <t>スウ</t>
    </rPh>
    <phoneticPr fontId="1"/>
  </si>
  <si>
    <t>人</t>
    <rPh sb="0" eb="1">
      <t>ニン</t>
    </rPh>
    <phoneticPr fontId="1"/>
  </si>
  <si>
    <t>・振込先口座</t>
    <rPh sb="1" eb="4">
      <t>フリコミサキ</t>
    </rPh>
    <rPh sb="4" eb="6">
      <t>コウザ</t>
    </rPh>
    <phoneticPr fontId="1"/>
  </si>
  <si>
    <t>種別（普通・当座）</t>
    <rPh sb="0" eb="2">
      <t>シュベツ</t>
    </rPh>
    <rPh sb="3" eb="5">
      <t>フツウ</t>
    </rPh>
    <rPh sb="6" eb="8">
      <t>トウザ</t>
    </rPh>
    <phoneticPr fontId="1"/>
  </si>
  <si>
    <t>口座名義人</t>
    <rPh sb="0" eb="2">
      <t>コウザ</t>
    </rPh>
    <rPh sb="2" eb="4">
      <t>メイギ</t>
    </rPh>
    <rPh sb="4" eb="5">
      <t>ニン</t>
    </rPh>
    <phoneticPr fontId="1"/>
  </si>
  <si>
    <t>に一宮市短期介護予防サービス事業を下記のとおり実施しましたので</t>
    <phoneticPr fontId="1"/>
  </si>
  <si>
    <t>請求書の作成入力シート(以下の黄色セルに入力ください）</t>
    <rPh sb="0" eb="3">
      <t>セイキュウショ</t>
    </rPh>
    <rPh sb="4" eb="6">
      <t>サクセイ</t>
    </rPh>
    <rPh sb="6" eb="8">
      <t>ニュウリョク</t>
    </rPh>
    <rPh sb="12" eb="14">
      <t>イカ</t>
    </rPh>
    <rPh sb="15" eb="17">
      <t>キイロ</t>
    </rPh>
    <rPh sb="20" eb="22">
      <t>ニュウリョク</t>
    </rPh>
    <phoneticPr fontId="1"/>
  </si>
  <si>
    <t>・請求日（利用月の翌月１0日まで）</t>
    <rPh sb="1" eb="3">
      <t>セイキュウ</t>
    </rPh>
    <rPh sb="3" eb="4">
      <t>ビ</t>
    </rPh>
    <rPh sb="5" eb="7">
      <t>リヨウ</t>
    </rPh>
    <rPh sb="7" eb="8">
      <t>ヅキ</t>
    </rPh>
    <rPh sb="9" eb="11">
      <t>ヨクゲツ</t>
    </rPh>
    <rPh sb="13" eb="14">
      <t>ニチ</t>
    </rPh>
    <phoneticPr fontId="1"/>
  </si>
  <si>
    <t>（例、月曜日と木曜日の午前中に５人定員で実施する場合は10人とする）</t>
    <rPh sb="17" eb="19">
      <t>テイイン</t>
    </rPh>
    <rPh sb="20" eb="22">
      <t>ジッシ</t>
    </rPh>
    <phoneticPr fontId="1"/>
  </si>
  <si>
    <t>※理事長、代表取締役など肩書から入力をお願いします。</t>
    <rPh sb="1" eb="4">
      <t>リジチョウ</t>
    </rPh>
    <rPh sb="5" eb="7">
      <t>ダイヒョウ</t>
    </rPh>
    <rPh sb="7" eb="10">
      <t>トリシマリヤク</t>
    </rPh>
    <rPh sb="12" eb="14">
      <t>カタガキ</t>
    </rPh>
    <rPh sb="16" eb="18">
      <t>ニュウリョク</t>
    </rPh>
    <rPh sb="20" eb="21">
      <t>ネガ</t>
    </rPh>
    <phoneticPr fontId="1"/>
  </si>
  <si>
    <t>（様式9）</t>
    <rPh sb="1" eb="3">
      <t>ヨウシキ</t>
    </rPh>
    <phoneticPr fontId="1"/>
  </si>
  <si>
    <t>●短期サービス</t>
    <rPh sb="1" eb="3">
      <t>タンキ</t>
    </rPh>
    <phoneticPr fontId="1"/>
  </si>
  <si>
    <t>●終了者支援</t>
    <rPh sb="1" eb="3">
      <t>シュウリョウ</t>
    </rPh>
    <rPh sb="3" eb="4">
      <t>シャ</t>
    </rPh>
    <rPh sb="4" eb="6">
      <t>シエン</t>
    </rPh>
    <phoneticPr fontId="1"/>
  </si>
  <si>
    <t>電話</t>
    <rPh sb="0" eb="2">
      <t>デンワ</t>
    </rPh>
    <phoneticPr fontId="1"/>
  </si>
  <si>
    <t>送迎（往復）</t>
    <rPh sb="0" eb="2">
      <t>ソウゲイ</t>
    </rPh>
    <rPh sb="3" eb="5">
      <t>オウフク</t>
    </rPh>
    <phoneticPr fontId="1"/>
  </si>
  <si>
    <t>送迎（片道）</t>
    <rPh sb="0" eb="2">
      <t>ソウゲイ</t>
    </rPh>
    <rPh sb="3" eb="5">
      <t>カタミチ</t>
    </rPh>
    <phoneticPr fontId="1"/>
  </si>
  <si>
    <t>交流会（5人まで）</t>
    <rPh sb="0" eb="3">
      <t>コウリュウカイ</t>
    </rPh>
    <rPh sb="5" eb="6">
      <t>ニン</t>
    </rPh>
    <phoneticPr fontId="1"/>
  </si>
  <si>
    <t>交流会（10人まで）</t>
    <rPh sb="0" eb="3">
      <t>コウリュウカイ</t>
    </rPh>
    <rPh sb="6" eb="7">
      <t>ニン</t>
    </rPh>
    <phoneticPr fontId="1"/>
  </si>
  <si>
    <t>●振込先口座</t>
    <rPh sb="1" eb="4">
      <t>フリコミサキ</t>
    </rPh>
    <rPh sb="4" eb="6">
      <t>コウザ</t>
    </rPh>
    <phoneticPr fontId="1"/>
  </si>
  <si>
    <t>●短期サービス　　サービス提供内容</t>
    <rPh sb="13" eb="15">
      <t>テイキョウ</t>
    </rPh>
    <rPh sb="15" eb="17">
      <t>ナイヨウ</t>
    </rPh>
    <phoneticPr fontId="1"/>
  </si>
  <si>
    <t>必須</t>
    <rPh sb="0" eb="2">
      <t>ヒッス</t>
    </rPh>
    <phoneticPr fontId="1"/>
  </si>
  <si>
    <t>実施日</t>
    <rPh sb="0" eb="3">
      <t>ジッシビ</t>
    </rPh>
    <phoneticPr fontId="1"/>
  </si>
  <si>
    <t>●終了者支援　　サービス提供内容</t>
    <phoneticPr fontId="1"/>
  </si>
  <si>
    <t>【必須事業】</t>
    <rPh sb="1" eb="3">
      <t>ヒッス</t>
    </rPh>
    <rPh sb="3" eb="5">
      <t>ジギョウ</t>
    </rPh>
    <phoneticPr fontId="1"/>
  </si>
  <si>
    <t>【任意事業】</t>
    <rPh sb="1" eb="3">
      <t>ニンイ</t>
    </rPh>
    <rPh sb="3" eb="5">
      <t>ジギョウ</t>
    </rPh>
    <phoneticPr fontId="1"/>
  </si>
  <si>
    <t>参加者氏名</t>
    <rPh sb="0" eb="3">
      <t>サンカシャ</t>
    </rPh>
    <rPh sb="3" eb="5">
      <t>シメイ</t>
    </rPh>
    <phoneticPr fontId="1"/>
  </si>
  <si>
    <t>送迎（無・片道・往復）</t>
    <rPh sb="0" eb="2">
      <t>ソウゲイ</t>
    </rPh>
    <rPh sb="3" eb="4">
      <t>ム</t>
    </rPh>
    <rPh sb="5" eb="7">
      <t>カタミチ</t>
    </rPh>
    <rPh sb="8" eb="10">
      <t>オウフク</t>
    </rPh>
    <phoneticPr fontId="1"/>
  </si>
  <si>
    <t>送迎無</t>
    <rPh sb="0" eb="2">
      <t>ソウゲイ</t>
    </rPh>
    <rPh sb="2" eb="3">
      <t>ナ</t>
    </rPh>
    <phoneticPr fontId="1"/>
  </si>
  <si>
    <t>送迎片道</t>
    <rPh sb="0" eb="2">
      <t>ソウゲイ</t>
    </rPh>
    <rPh sb="2" eb="4">
      <t>カタミチ</t>
    </rPh>
    <phoneticPr fontId="1"/>
  </si>
  <si>
    <t>送迎往復</t>
    <rPh sb="0" eb="2">
      <t>ソウゲイ</t>
    </rPh>
    <rPh sb="2" eb="4">
      <t>オウフク</t>
    </rPh>
    <phoneticPr fontId="1"/>
  </si>
  <si>
    <t>参加人数</t>
    <rPh sb="0" eb="2">
      <t>サンカ</t>
    </rPh>
    <rPh sb="2" eb="4">
      <t>ニンズウ</t>
    </rPh>
    <phoneticPr fontId="1"/>
  </si>
  <si>
    <t>～5人</t>
    <rPh sb="2" eb="3">
      <t>ニン</t>
    </rPh>
    <phoneticPr fontId="1"/>
  </si>
  <si>
    <t>～10人</t>
    <rPh sb="3" eb="4">
      <t>ニン</t>
    </rPh>
    <phoneticPr fontId="1"/>
  </si>
  <si>
    <t>・請求する利用年月</t>
    <rPh sb="1" eb="3">
      <t>セイキュウ</t>
    </rPh>
    <rPh sb="5" eb="7">
      <t>リヨウ</t>
    </rPh>
    <rPh sb="7" eb="8">
      <t>ネン</t>
    </rPh>
    <rPh sb="8" eb="9">
      <t>ヅキ</t>
    </rPh>
    <phoneticPr fontId="1"/>
  </si>
  <si>
    <t>令和</t>
    <rPh sb="0" eb="2">
      <t>レイワ</t>
    </rPh>
    <phoneticPr fontId="1"/>
  </si>
  <si>
    <t>年</t>
    <rPh sb="0" eb="1">
      <t>ネン</t>
    </rPh>
    <phoneticPr fontId="1"/>
  </si>
  <si>
    <t>月</t>
    <rPh sb="0" eb="1">
      <t>ガツ</t>
    </rPh>
    <phoneticPr fontId="1"/>
  </si>
  <si>
    <t>に一宮市短期介護予防サービス事業を下記のとおり実施しましたので</t>
    <phoneticPr fontId="1"/>
  </si>
  <si>
    <t>×</t>
    <phoneticPr fontId="1"/>
  </si>
  <si>
    <t>人</t>
    <rPh sb="0" eb="1">
      <t>ニン</t>
    </rPh>
    <phoneticPr fontId="1"/>
  </si>
  <si>
    <t>口座名義人（カタカナ）</t>
    <rPh sb="0" eb="2">
      <t>コウザ</t>
    </rPh>
    <rPh sb="2" eb="4">
      <t>メイギ</t>
    </rPh>
    <rPh sb="4" eb="5">
      <t>ニン</t>
    </rPh>
    <phoneticPr fontId="1"/>
  </si>
  <si>
    <t>（カタカナ）</t>
    <phoneticPr fontId="1"/>
  </si>
  <si>
    <t>電話及び訪問</t>
    <rPh sb="0" eb="2">
      <t>デンワ</t>
    </rPh>
    <rPh sb="2" eb="3">
      <t>オヨ</t>
    </rPh>
    <rPh sb="4" eb="6">
      <t>ホウモン</t>
    </rPh>
    <phoneticPr fontId="1"/>
  </si>
  <si>
    <t>電話及び訪問</t>
  </si>
  <si>
    <t>電話及び訪問</t>
    <phoneticPr fontId="1"/>
  </si>
  <si>
    <t>電話及び訪問</t>
    <phoneticPr fontId="1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</si>
</sst>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176" formatCode="#,##0_ &quot;円&quot;"/>
    <numFmt numFmtId="177" formatCode="General&quot;回&quot;"/>
    <numFmt numFmtId="178" formatCode="[$-411]ggge&quot;年&quot;m&quot;月&quot;d&quot;日&quot;;@"/>
    <numFmt numFmtId="179" formatCode="0_);[Red]\(0\)"/>
  </numFmts>
  <fonts count="8" x14ac:knownFonts="1">
    <font>
      <sz val="11"/>
      <color theme="1"/>
      <name val="ＭＳ Ｐゴシック"/>
      <family val="2"/>
      <charset val="128"/>
    </font>
    <font>
      <sz val="6"/>
      <name val="ＭＳ Ｐゴシック"/>
      <family val="2"/>
      <charset val="128"/>
    </font>
    <font>
      <sz val="14"/>
      <color theme="1"/>
      <name val="ＭＳ Ｐゴシック"/>
      <family val="2"/>
      <charset val="128"/>
    </font>
    <font>
      <sz val="14"/>
      <color theme="1"/>
      <name val="ＭＳ Ｐゴシック"/>
      <family val="3"/>
      <charset val="128"/>
    </font>
    <font>
      <sz val="11"/>
      <color theme="1"/>
      <name val="ＭＳ Ｐゴシック"/>
      <family val="2"/>
      <charset val="128"/>
    </font>
    <font>
      <sz val="18"/>
      <color theme="1"/>
      <name val="ＭＳ Ｐゴシック"/>
      <family val="2"/>
      <charset val="128"/>
    </font>
    <font>
      <sz val="12"/>
      <color theme="1"/>
      <name val="ＭＳ Ｐゴシック"/>
      <family val="2"/>
      <charset val="128"/>
    </font>
    <font>
      <b/>
      <sz val="11"/>
      <color rgb="FFFF0000"/>
      <name val="ＭＳ Ｐゴシック"/>
      <family val="3"/>
      <charset val="128"/>
    </font>
  </fonts>
  <fills count="5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4" tint="0.79998168889431442"/>
        <bgColor indexed="64"/>
      </patternFill>
    </fill>
  </fills>
  <borders count="7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/>
      <top style="thin">
        <color auto="1"/>
      </top>
      <bottom/>
      <diagonal/>
    </border>
    <border>
      <left/>
      <right/>
      <top style="thin">
        <color auto="1"/>
      </top>
      <bottom/>
      <diagonal/>
    </border>
    <border>
      <left/>
      <right style="thin">
        <color auto="1"/>
      </right>
      <top style="thin">
        <color auto="1"/>
      </top>
      <bottom/>
      <diagonal/>
    </border>
    <border>
      <left style="thin">
        <color auto="1"/>
      </left>
      <right/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 style="thin">
        <color auto="1"/>
      </left>
      <right/>
      <top/>
      <bottom/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/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/>
      <diagonal/>
    </border>
    <border>
      <left style="thin">
        <color auto="1"/>
      </left>
      <right style="thin">
        <color auto="1"/>
      </right>
      <top/>
      <bottom/>
      <diagonal/>
    </border>
    <border>
      <left style="thick">
        <color auto="1"/>
      </left>
      <right style="thick">
        <color auto="1"/>
      </right>
      <top style="thick">
        <color auto="1"/>
      </top>
      <bottom style="thick">
        <color auto="1"/>
      </bottom>
      <diagonal/>
    </border>
    <border>
      <left style="thick">
        <color auto="1"/>
      </left>
      <right/>
      <top style="thick">
        <color auto="1"/>
      </top>
      <bottom/>
      <diagonal/>
    </border>
    <border>
      <left/>
      <right/>
      <top style="thick">
        <color auto="1"/>
      </top>
      <bottom/>
      <diagonal/>
    </border>
    <border>
      <left/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/>
      <diagonal/>
    </border>
    <border>
      <left style="thin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/>
      <top style="thick">
        <color auto="1"/>
      </top>
      <bottom style="thin">
        <color auto="1"/>
      </bottom>
      <diagonal/>
    </border>
    <border>
      <left style="thick">
        <color auto="1"/>
      </left>
      <right/>
      <top/>
      <bottom/>
      <diagonal/>
    </border>
    <border>
      <left style="thick">
        <color auto="1"/>
      </left>
      <right/>
      <top/>
      <bottom style="thick">
        <color auto="1"/>
      </bottom>
      <diagonal/>
    </border>
    <border>
      <left/>
      <right/>
      <top/>
      <bottom style="thick">
        <color auto="1"/>
      </bottom>
      <diagonal/>
    </border>
    <border>
      <left/>
      <right style="thin">
        <color auto="1"/>
      </right>
      <top/>
      <bottom style="thick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thick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thick">
        <color auto="1"/>
      </bottom>
      <diagonal/>
    </border>
    <border>
      <left style="thick">
        <color auto="1"/>
      </left>
      <right style="thin">
        <color auto="1"/>
      </right>
      <top style="thick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ck">
        <color auto="1"/>
      </right>
      <top style="thick">
        <color auto="1"/>
      </top>
      <bottom/>
      <diagonal/>
    </border>
    <border>
      <left style="thick">
        <color auto="1"/>
      </left>
      <right style="thick">
        <color auto="1"/>
      </right>
      <top/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ck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thin">
        <color auto="1"/>
      </right>
      <top style="medium">
        <color auto="1"/>
      </top>
      <bottom/>
      <diagonal/>
    </border>
    <border>
      <left style="thin">
        <color auto="1"/>
      </left>
      <right/>
      <top style="medium">
        <color auto="1"/>
      </top>
      <bottom/>
      <diagonal/>
    </border>
    <border>
      <left/>
      <right style="thin">
        <color auto="1"/>
      </right>
      <top style="medium">
        <color auto="1"/>
      </top>
      <bottom/>
      <diagonal/>
    </border>
    <border>
      <left style="thin">
        <color auto="1"/>
      </left>
      <right style="thin">
        <color auto="1"/>
      </right>
      <top style="medium">
        <color auto="1"/>
      </top>
      <bottom style="thin">
        <color auto="1"/>
      </bottom>
      <diagonal/>
    </border>
    <border>
      <left style="thin">
        <color auto="1"/>
      </left>
      <right/>
      <top style="medium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medium">
        <color auto="1"/>
      </bottom>
      <diagonal/>
    </border>
    <border>
      <left style="thin">
        <color auto="1"/>
      </left>
      <right/>
      <top/>
      <bottom style="medium">
        <color auto="1"/>
      </bottom>
      <diagonal/>
    </border>
    <border>
      <left/>
      <right style="thin">
        <color auto="1"/>
      </right>
      <top/>
      <bottom style="medium">
        <color auto="1"/>
      </bottom>
      <diagonal/>
    </border>
    <border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 style="medium">
        <color auto="1"/>
      </bottom>
      <diagonal style="thin">
        <color auto="1"/>
      </diagonal>
    </border>
    <border>
      <left style="thin">
        <color auto="1"/>
      </left>
      <right/>
      <top style="thin">
        <color auto="1"/>
      </top>
      <bottom style="medium">
        <color auto="1"/>
      </bottom>
      <diagonal/>
    </border>
    <border diagonalDown="1">
      <left style="thin">
        <color auto="1"/>
      </left>
      <right style="thin">
        <color auto="1"/>
      </right>
      <top style="thin">
        <color auto="1"/>
      </top>
      <bottom/>
      <diagonal style="thin">
        <color auto="1"/>
      </diagonal>
    </border>
    <border>
      <left style="medium">
        <color indexed="64"/>
      </left>
      <right/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auto="1"/>
      </left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auto="1"/>
      </bottom>
      <diagonal/>
    </border>
    <border>
      <left/>
      <right style="medium">
        <color indexed="64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ck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ck">
        <color auto="1"/>
      </bottom>
      <diagonal/>
    </border>
    <border>
      <left style="medium">
        <color indexed="64"/>
      </left>
      <right style="thin">
        <color auto="1"/>
      </right>
      <top/>
      <bottom style="thin">
        <color auto="1"/>
      </bottom>
      <diagonal/>
    </border>
    <border>
      <left style="thin">
        <color auto="1"/>
      </left>
      <right style="medium">
        <color indexed="64"/>
      </right>
      <top/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medium">
        <color indexed="64"/>
      </bottom>
      <diagonal/>
    </border>
    <border>
      <left style="thin">
        <color auto="1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auto="1"/>
      </right>
      <top style="medium">
        <color indexed="64"/>
      </top>
      <bottom style="thin">
        <color auto="1"/>
      </bottom>
      <diagonal/>
    </border>
    <border>
      <left style="medium">
        <color indexed="64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medium">
        <color indexed="64"/>
      </right>
      <top style="thin">
        <color auto="1"/>
      </top>
      <bottom style="thin">
        <color auto="1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auto="1"/>
      </left>
      <right/>
      <top style="thin">
        <color auto="1"/>
      </top>
      <bottom style="hair">
        <color indexed="64"/>
      </bottom>
      <diagonal/>
    </border>
    <border>
      <left/>
      <right/>
      <top style="thin">
        <color auto="1"/>
      </top>
      <bottom style="hair">
        <color indexed="64"/>
      </bottom>
      <diagonal/>
    </border>
    <border>
      <left/>
      <right style="thin">
        <color auto="1"/>
      </right>
      <top style="thin">
        <color auto="1"/>
      </top>
      <bottom style="hair">
        <color indexed="64"/>
      </bottom>
      <diagonal/>
    </border>
    <border>
      <left style="thin">
        <color auto="1"/>
      </left>
      <right style="thick">
        <color auto="1"/>
      </right>
      <top style="thick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n">
        <color auto="1"/>
      </bottom>
      <diagonal/>
    </border>
    <border>
      <left style="thin">
        <color auto="1"/>
      </left>
      <right style="thick">
        <color auto="1"/>
      </right>
      <top style="thin">
        <color auto="1"/>
      </top>
      <bottom style="thick">
        <color auto="1"/>
      </bottom>
      <diagonal/>
    </border>
  </borders>
  <cellStyleXfs count="2">
    <xf numFmtId="0" fontId="0" fillId="0" borderId="0">
      <alignment vertical="center"/>
    </xf>
    <xf numFmtId="38" fontId="4" fillId="0" borderId="0" applyFont="0" applyFill="0" applyBorder="0" applyAlignment="0" applyProtection="0">
      <alignment vertical="center"/>
    </xf>
  </cellStyleXfs>
  <cellXfs count="248">
    <xf numFmtId="0" fontId="0" fillId="0" borderId="0" xfId="0">
      <alignment vertical="center"/>
    </xf>
    <xf numFmtId="0" fontId="0" fillId="0" borderId="0" xfId="0" applyBorder="1">
      <alignment vertical="center"/>
    </xf>
    <xf numFmtId="0" fontId="0" fillId="0" borderId="0" xfId="0" applyBorder="1" applyAlignment="1">
      <alignment vertical="center"/>
    </xf>
    <xf numFmtId="0" fontId="0" fillId="0" borderId="0" xfId="0" applyAlignment="1">
      <alignment vertical="center"/>
    </xf>
    <xf numFmtId="0" fontId="0" fillId="0" borderId="0" xfId="0" applyAlignment="1">
      <alignment horizontal="left" vertical="center"/>
    </xf>
    <xf numFmtId="0" fontId="0" fillId="0" borderId="0" xfId="0" applyBorder="1" applyAlignment="1">
      <alignment horizontal="left" vertical="center"/>
    </xf>
    <xf numFmtId="0" fontId="0" fillId="0" borderId="0" xfId="0" applyFill="1" applyBorder="1" applyAlignment="1">
      <alignment horizontal="center" vertical="center"/>
    </xf>
    <xf numFmtId="0" fontId="0" fillId="0" borderId="0" xfId="0" applyAlignment="1">
      <alignment horizontal="center" vertical="center"/>
    </xf>
    <xf numFmtId="178" fontId="0" fillId="0" borderId="0" xfId="0" applyNumberFormat="1" applyAlignment="1">
      <alignment horizontal="left" vertical="center"/>
    </xf>
    <xf numFmtId="179" fontId="0" fillId="4" borderId="0" xfId="0" applyNumberFormat="1" applyFill="1" applyAlignment="1">
      <alignment vertical="center"/>
    </xf>
    <xf numFmtId="58" fontId="0" fillId="0" borderId="0" xfId="0" applyNumberFormat="1" applyFill="1" applyAlignment="1">
      <alignment vertical="center"/>
    </xf>
    <xf numFmtId="176" fontId="0" fillId="0" borderId="0" xfId="0" applyNumberFormat="1" applyBorder="1" applyAlignment="1">
      <alignment vertical="center"/>
    </xf>
    <xf numFmtId="176" fontId="0" fillId="0" borderId="0" xfId="0" applyNumberFormat="1" applyBorder="1" applyAlignment="1">
      <alignment horizontal="center" vertical="center"/>
    </xf>
    <xf numFmtId="176" fontId="5" fillId="0" borderId="0" xfId="0" applyNumberFormat="1" applyFont="1" applyFill="1" applyBorder="1" applyAlignment="1">
      <alignment vertical="center"/>
    </xf>
    <xf numFmtId="179" fontId="0" fillId="2" borderId="0" xfId="0" applyNumberFormat="1" applyFill="1" applyAlignment="1" applyProtection="1">
      <alignment horizontal="center" vertical="center"/>
      <protection locked="0"/>
    </xf>
    <xf numFmtId="0" fontId="0" fillId="0" borderId="0" xfId="0" applyProtection="1">
      <alignment vertical="center"/>
    </xf>
    <xf numFmtId="0" fontId="0" fillId="0" borderId="0" xfId="0" applyAlignment="1" applyProtection="1">
      <alignment horizontal="center" vertical="center"/>
    </xf>
    <xf numFmtId="55" fontId="0" fillId="3" borderId="0" xfId="0" applyNumberFormat="1" applyFill="1" applyAlignment="1" applyProtection="1">
      <alignment horizontal="center" vertical="center"/>
    </xf>
    <xf numFmtId="55" fontId="0" fillId="0" borderId="0" xfId="0" applyNumberFormat="1" applyFill="1" applyAlignment="1" applyProtection="1">
      <alignment horizontal="center" vertical="center"/>
    </xf>
    <xf numFmtId="55" fontId="0" fillId="0" borderId="0" xfId="0" applyNumberFormat="1" applyFill="1" applyAlignment="1" applyProtection="1">
      <alignment horizontal="left" vertical="center"/>
    </xf>
    <xf numFmtId="0" fontId="0" fillId="0" borderId="11" xfId="0" applyBorder="1" applyProtection="1">
      <alignment vertical="center"/>
    </xf>
    <xf numFmtId="0" fontId="0" fillId="0" borderId="2" xfId="0" applyBorder="1" applyProtection="1">
      <alignment vertical="center"/>
    </xf>
    <xf numFmtId="0" fontId="0" fillId="0" borderId="12" xfId="0" applyBorder="1" applyAlignment="1" applyProtection="1">
      <alignment horizontal="center" vertical="center"/>
    </xf>
    <xf numFmtId="0" fontId="7" fillId="0" borderId="0" xfId="0" applyFont="1" applyProtection="1">
      <alignment vertical="center"/>
    </xf>
    <xf numFmtId="0" fontId="0" fillId="0" borderId="0" xfId="0" applyFill="1" applyBorder="1" applyAlignment="1" applyProtection="1">
      <alignment horizontal="center" vertical="center"/>
    </xf>
    <xf numFmtId="56" fontId="0" fillId="2" borderId="41" xfId="0" applyNumberFormat="1" applyFill="1" applyBorder="1" applyProtection="1">
      <alignment vertical="center"/>
      <protection locked="0"/>
    </xf>
    <xf numFmtId="56" fontId="0" fillId="2" borderId="38" xfId="0" applyNumberFormat="1" applyFill="1" applyBorder="1" applyProtection="1">
      <alignment vertical="center"/>
      <protection locked="0"/>
    </xf>
    <xf numFmtId="56" fontId="0" fillId="2" borderId="3" xfId="0" applyNumberFormat="1" applyFill="1" applyBorder="1" applyProtection="1">
      <alignment vertical="center"/>
      <protection locked="0"/>
    </xf>
    <xf numFmtId="0" fontId="0" fillId="2" borderId="3" xfId="0" applyFill="1" applyBorder="1" applyProtection="1">
      <alignment vertical="center"/>
      <protection locked="0"/>
    </xf>
    <xf numFmtId="56" fontId="0" fillId="2" borderId="46" xfId="0" applyNumberFormat="1" applyFill="1" applyBorder="1" applyProtection="1">
      <alignment vertical="center"/>
      <protection locked="0"/>
    </xf>
    <xf numFmtId="0" fontId="0" fillId="2" borderId="46" xfId="0" applyFill="1" applyBorder="1" applyProtection="1">
      <alignment vertical="center"/>
      <protection locked="0"/>
    </xf>
    <xf numFmtId="56" fontId="0" fillId="0" borderId="47" xfId="0" applyNumberFormat="1" applyFill="1" applyBorder="1" applyProtection="1">
      <alignment vertical="center"/>
      <protection locked="0"/>
    </xf>
    <xf numFmtId="56" fontId="0" fillId="0" borderId="10" xfId="0" applyNumberFormat="1" applyFill="1" applyBorder="1" applyProtection="1">
      <alignment vertical="center"/>
      <protection locked="0"/>
    </xf>
    <xf numFmtId="0" fontId="0" fillId="0" borderId="4" xfId="0" applyBorder="1" applyAlignment="1" applyProtection="1">
      <alignment horizontal="center" vertical="center"/>
    </xf>
    <xf numFmtId="0" fontId="0" fillId="0" borderId="5" xfId="0" applyBorder="1" applyAlignment="1" applyProtection="1">
      <alignment vertical="center"/>
    </xf>
    <xf numFmtId="0" fontId="0" fillId="0" borderId="6" xfId="0" applyBorder="1" applyAlignment="1" applyProtection="1">
      <alignment horizontal="right" vertical="center"/>
    </xf>
    <xf numFmtId="0" fontId="0" fillId="0" borderId="13" xfId="0" applyBorder="1" applyAlignment="1" applyProtection="1">
      <alignment horizontal="center" vertical="center"/>
    </xf>
    <xf numFmtId="0" fontId="0" fillId="0" borderId="41" xfId="0" applyBorder="1" applyProtection="1">
      <alignment vertical="center"/>
    </xf>
    <xf numFmtId="176" fontId="0" fillId="0" borderId="42" xfId="0" applyNumberFormat="1" applyBorder="1" applyProtection="1">
      <alignment vertical="center"/>
    </xf>
    <xf numFmtId="0" fontId="0" fillId="0" borderId="41" xfId="0" applyNumberFormat="1" applyBorder="1" applyProtection="1">
      <alignment vertical="center"/>
    </xf>
    <xf numFmtId="0" fontId="0" fillId="0" borderId="3" xfId="0" applyBorder="1" applyProtection="1">
      <alignment vertical="center"/>
    </xf>
    <xf numFmtId="176" fontId="0" fillId="0" borderId="11" xfId="0" applyNumberFormat="1" applyBorder="1" applyProtection="1">
      <alignment vertical="center"/>
    </xf>
    <xf numFmtId="0" fontId="0" fillId="0" borderId="3" xfId="0" applyNumberFormat="1" applyBorder="1" applyProtection="1">
      <alignment vertical="center"/>
    </xf>
    <xf numFmtId="0" fontId="0" fillId="0" borderId="46" xfId="0" applyBorder="1" applyAlignment="1" applyProtection="1">
      <alignment horizontal="center" vertical="center"/>
    </xf>
    <xf numFmtId="177" fontId="0" fillId="0" borderId="46" xfId="0" applyNumberFormat="1" applyBorder="1" applyAlignment="1" applyProtection="1">
      <alignment horizontal="center" vertical="center"/>
    </xf>
    <xf numFmtId="0" fontId="0" fillId="0" borderId="47" xfId="0" applyBorder="1" applyProtection="1">
      <alignment vertical="center"/>
    </xf>
    <xf numFmtId="176" fontId="0" fillId="0" borderId="48" xfId="0" applyNumberFormat="1" applyBorder="1" applyProtection="1">
      <alignment vertical="center"/>
    </xf>
    <xf numFmtId="0" fontId="0" fillId="0" borderId="46" xfId="0" applyNumberFormat="1" applyBorder="1" applyProtection="1">
      <alignment vertical="center"/>
    </xf>
    <xf numFmtId="0" fontId="0" fillId="0" borderId="14" xfId="0" applyBorder="1" applyProtection="1">
      <alignment vertical="center"/>
    </xf>
    <xf numFmtId="176" fontId="0" fillId="0" borderId="7" xfId="0" applyNumberFormat="1" applyBorder="1" applyProtection="1">
      <alignment vertical="center"/>
    </xf>
    <xf numFmtId="0" fontId="0" fillId="0" borderId="14" xfId="0" applyNumberFormat="1" applyBorder="1" applyProtection="1">
      <alignment vertical="center"/>
    </xf>
    <xf numFmtId="177" fontId="0" fillId="0" borderId="13" xfId="0" applyNumberFormat="1" applyBorder="1" applyAlignment="1" applyProtection="1">
      <alignment horizontal="center" vertical="center"/>
    </xf>
    <xf numFmtId="0" fontId="0" fillId="0" borderId="49" xfId="0" applyBorder="1" applyProtection="1">
      <alignment vertical="center"/>
    </xf>
    <xf numFmtId="176" fontId="0" fillId="0" borderId="4" xfId="0" applyNumberFormat="1" applyBorder="1" applyProtection="1">
      <alignment vertical="center"/>
    </xf>
    <xf numFmtId="0" fontId="0" fillId="0" borderId="13" xfId="0" applyNumberFormat="1" applyBorder="1" applyProtection="1">
      <alignment vertical="center"/>
    </xf>
    <xf numFmtId="0" fontId="0" fillId="0" borderId="3" xfId="0" applyBorder="1" applyAlignment="1" applyProtection="1">
      <alignment horizontal="center" vertical="center"/>
    </xf>
    <xf numFmtId="177" fontId="0" fillId="0" borderId="3" xfId="0" applyNumberFormat="1" applyBorder="1" applyAlignment="1" applyProtection="1">
      <alignment horizontal="center" vertical="center"/>
    </xf>
    <xf numFmtId="0" fontId="0" fillId="0" borderId="10" xfId="0" applyBorder="1" applyProtection="1">
      <alignment vertical="center"/>
    </xf>
    <xf numFmtId="0" fontId="0" fillId="0" borderId="0" xfId="0" applyBorder="1" applyAlignment="1" applyProtection="1">
      <alignment horizontal="center" vertical="center"/>
    </xf>
    <xf numFmtId="177" fontId="0" fillId="0" borderId="0" xfId="0" applyNumberFormat="1" applyBorder="1" applyAlignment="1" applyProtection="1">
      <alignment horizontal="center" vertical="center"/>
    </xf>
    <xf numFmtId="0" fontId="0" fillId="0" borderId="0" xfId="0" applyBorder="1" applyProtection="1">
      <alignment vertical="center"/>
    </xf>
    <xf numFmtId="176" fontId="0" fillId="0" borderId="0" xfId="0" applyNumberFormat="1" applyBorder="1" applyProtection="1">
      <alignment vertical="center"/>
    </xf>
    <xf numFmtId="56" fontId="0" fillId="0" borderId="0" xfId="0" applyNumberFormat="1" applyBorder="1" applyProtection="1">
      <alignment vertical="center"/>
    </xf>
    <xf numFmtId="0" fontId="0" fillId="0" borderId="1" xfId="0" applyBorder="1" applyProtection="1">
      <alignment vertical="center"/>
    </xf>
    <xf numFmtId="176" fontId="0" fillId="0" borderId="1" xfId="0" applyNumberFormat="1" applyBorder="1" applyProtection="1">
      <alignment vertical="center"/>
    </xf>
    <xf numFmtId="0" fontId="0" fillId="0" borderId="33" xfId="0" applyBorder="1" applyAlignment="1" applyProtection="1">
      <alignment horizontal="center" vertical="center"/>
    </xf>
    <xf numFmtId="0" fontId="0" fillId="0" borderId="28" xfId="0" applyBorder="1" applyAlignment="1" applyProtection="1">
      <alignment horizontal="center" vertical="center"/>
    </xf>
    <xf numFmtId="0" fontId="0" fillId="0" borderId="30" xfId="0" applyBorder="1" applyAlignment="1" applyProtection="1">
      <alignment horizontal="center" vertical="center"/>
    </xf>
    <xf numFmtId="0" fontId="0" fillId="0" borderId="17" xfId="0" applyBorder="1" applyAlignment="1" applyProtection="1">
      <alignment horizontal="center" vertical="center"/>
    </xf>
    <xf numFmtId="0" fontId="0" fillId="0" borderId="22" xfId="0" applyBorder="1" applyProtection="1">
      <alignment vertical="center"/>
    </xf>
    <xf numFmtId="176" fontId="0" fillId="0" borderId="23" xfId="0" applyNumberFormat="1" applyBorder="1" applyProtection="1">
      <alignment vertical="center"/>
    </xf>
    <xf numFmtId="0" fontId="0" fillId="0" borderId="35" xfId="0" applyBorder="1" applyProtection="1">
      <alignment vertical="center"/>
    </xf>
    <xf numFmtId="0" fontId="0" fillId="0" borderId="32" xfId="0" applyNumberFormat="1" applyBorder="1" applyProtection="1">
      <alignment vertical="center"/>
    </xf>
    <xf numFmtId="0" fontId="0" fillId="0" borderId="36" xfId="0" applyBorder="1" applyProtection="1">
      <alignment vertical="center"/>
    </xf>
    <xf numFmtId="177" fontId="0" fillId="0" borderId="28" xfId="0" applyNumberFormat="1" applyBorder="1" applyAlignment="1" applyProtection="1">
      <alignment horizontal="center" vertical="center"/>
    </xf>
    <xf numFmtId="0" fontId="0" fillId="0" borderId="29" xfId="0" applyBorder="1" applyProtection="1">
      <alignment vertical="center"/>
    </xf>
    <xf numFmtId="176" fontId="0" fillId="0" borderId="30" xfId="0" applyNumberFormat="1" applyBorder="1" applyProtection="1">
      <alignment vertical="center"/>
    </xf>
    <xf numFmtId="0" fontId="0" fillId="0" borderId="33" xfId="0" applyNumberFormat="1" applyBorder="1" applyProtection="1">
      <alignment vertical="center"/>
    </xf>
    <xf numFmtId="0" fontId="0" fillId="0" borderId="28" xfId="0" applyNumberFormat="1" applyBorder="1" applyProtection="1">
      <alignment vertical="center"/>
    </xf>
    <xf numFmtId="0" fontId="0" fillId="0" borderId="37" xfId="0" applyBorder="1" applyProtection="1">
      <alignment vertical="center"/>
    </xf>
    <xf numFmtId="0" fontId="0" fillId="2" borderId="3" xfId="0" applyFill="1" applyBorder="1" applyAlignment="1" applyProtection="1">
      <alignment horizontal="center" vertical="center"/>
      <protection locked="0"/>
    </xf>
    <xf numFmtId="177" fontId="0" fillId="0" borderId="14" xfId="0" applyNumberFormat="1" applyBorder="1" applyAlignment="1" applyProtection="1">
      <alignment horizontal="center" vertical="center"/>
    </xf>
    <xf numFmtId="177" fontId="0" fillId="0" borderId="0" xfId="0" applyNumberFormat="1" applyFill="1" applyBorder="1" applyAlignment="1" applyProtection="1">
      <alignment horizontal="center" vertical="center"/>
    </xf>
    <xf numFmtId="0" fontId="0" fillId="0" borderId="0" xfId="0" applyFill="1" applyBorder="1" applyProtection="1">
      <alignment vertical="center"/>
    </xf>
    <xf numFmtId="176" fontId="0" fillId="0" borderId="0" xfId="0" applyNumberFormat="1" applyFill="1" applyBorder="1" applyProtection="1">
      <alignment vertical="center"/>
    </xf>
    <xf numFmtId="56" fontId="0" fillId="0" borderId="0" xfId="0" applyNumberFormat="1" applyBorder="1" applyAlignment="1" applyProtection="1">
      <alignment vertical="center"/>
    </xf>
    <xf numFmtId="0" fontId="0" fillId="0" borderId="58" xfId="0" applyBorder="1" applyAlignment="1" applyProtection="1">
      <alignment horizontal="center" vertical="center"/>
    </xf>
    <xf numFmtId="0" fontId="0" fillId="0" borderId="59" xfId="0" applyBorder="1" applyAlignment="1" applyProtection="1">
      <alignment horizontal="center" vertical="center"/>
    </xf>
    <xf numFmtId="177" fontId="0" fillId="0" borderId="41" xfId="0" applyNumberFormat="1" applyBorder="1" applyAlignment="1" applyProtection="1">
      <alignment horizontal="center" vertical="center"/>
    </xf>
    <xf numFmtId="0" fontId="0" fillId="0" borderId="60" xfId="0" applyNumberFormat="1" applyBorder="1" applyProtection="1">
      <alignment vertical="center"/>
    </xf>
    <xf numFmtId="0" fontId="0" fillId="0" borderId="61" xfId="0" applyNumberFormat="1" applyBorder="1" applyProtection="1">
      <alignment vertical="center"/>
    </xf>
    <xf numFmtId="0" fontId="0" fillId="0" borderId="0" xfId="0" applyNumberFormat="1" applyBorder="1" applyProtection="1">
      <alignment vertical="center"/>
    </xf>
    <xf numFmtId="177" fontId="0" fillId="0" borderId="16" xfId="0" applyNumberFormat="1" applyBorder="1" applyAlignment="1" applyProtection="1">
      <alignment horizontal="center" vertical="center"/>
    </xf>
    <xf numFmtId="0" fontId="0" fillId="0" borderId="54" xfId="0" applyBorder="1" applyProtection="1">
      <alignment vertical="center"/>
    </xf>
    <xf numFmtId="0" fontId="0" fillId="0" borderId="62" xfId="0" applyNumberFormat="1" applyBorder="1" applyProtection="1">
      <alignment vertical="center"/>
    </xf>
    <xf numFmtId="0" fontId="0" fillId="0" borderId="63" xfId="0" applyNumberFormat="1" applyBorder="1" applyProtection="1">
      <alignment vertical="center"/>
    </xf>
    <xf numFmtId="0" fontId="0" fillId="0" borderId="51" xfId="0" applyBorder="1" applyProtection="1">
      <alignment vertical="center"/>
    </xf>
    <xf numFmtId="0" fontId="0" fillId="0" borderId="0" xfId="0" applyBorder="1" applyAlignment="1" applyProtection="1">
      <alignment vertical="center"/>
    </xf>
    <xf numFmtId="0" fontId="0" fillId="0" borderId="64" xfId="0" applyBorder="1" applyAlignment="1" applyProtection="1">
      <alignment horizontal="center" vertical="center"/>
    </xf>
    <xf numFmtId="0" fontId="0" fillId="0" borderId="65" xfId="0" applyBorder="1" applyProtection="1">
      <alignment vertical="center"/>
    </xf>
    <xf numFmtId="0" fontId="0" fillId="0" borderId="66" xfId="0" applyBorder="1" applyProtection="1">
      <alignment vertical="center"/>
    </xf>
    <xf numFmtId="0" fontId="0" fillId="0" borderId="62" xfId="0" applyFill="1" applyBorder="1" applyProtection="1">
      <alignment vertical="center"/>
    </xf>
    <xf numFmtId="0" fontId="0" fillId="0" borderId="55" xfId="0" applyBorder="1" applyProtection="1">
      <alignment vertical="center"/>
    </xf>
    <xf numFmtId="0" fontId="0" fillId="0" borderId="52" xfId="0" applyBorder="1" applyAlignment="1" applyProtection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0" fillId="0" borderId="0" xfId="0" applyBorder="1" applyAlignment="1">
      <alignment horizontal="center" vertical="center"/>
    </xf>
    <xf numFmtId="0" fontId="0" fillId="0" borderId="0" xfId="0" applyProtection="1">
      <alignment vertical="center"/>
      <protection locked="0"/>
    </xf>
    <xf numFmtId="0" fontId="0" fillId="0" borderId="0" xfId="0" applyAlignment="1" applyProtection="1">
      <alignment horizontal="center" vertical="center"/>
      <protection locked="0"/>
    </xf>
    <xf numFmtId="0" fontId="0" fillId="0" borderId="0" xfId="0" applyAlignment="1" applyProtection="1">
      <alignment vertical="center"/>
      <protection locked="0"/>
    </xf>
    <xf numFmtId="58" fontId="0" fillId="0" borderId="0" xfId="0" applyNumberFormat="1" applyFill="1" applyAlignment="1" applyProtection="1">
      <alignment vertical="center"/>
      <protection locked="0"/>
    </xf>
    <xf numFmtId="0" fontId="0" fillId="0" borderId="0" xfId="0" applyBorder="1" applyAlignment="1" applyProtection="1">
      <alignment vertical="center"/>
      <protection locked="0"/>
    </xf>
    <xf numFmtId="0" fontId="0" fillId="0" borderId="0" xfId="0" applyBorder="1" applyProtection="1">
      <alignment vertical="center"/>
      <protection locked="0"/>
    </xf>
    <xf numFmtId="178" fontId="0" fillId="0" borderId="0" xfId="0" applyNumberFormat="1" applyAlignment="1" applyProtection="1">
      <alignment horizontal="left" vertical="center"/>
      <protection locked="0"/>
    </xf>
    <xf numFmtId="0" fontId="0" fillId="0" borderId="0" xfId="0" applyAlignment="1" applyProtection="1">
      <alignment horizontal="left" vertical="center"/>
      <protection locked="0"/>
    </xf>
    <xf numFmtId="176" fontId="5" fillId="0" borderId="0" xfId="0" applyNumberFormat="1" applyFont="1" applyFill="1" applyBorder="1" applyAlignment="1" applyProtection="1">
      <alignment vertical="center"/>
      <protection locked="0"/>
    </xf>
    <xf numFmtId="0" fontId="0" fillId="0" borderId="0" xfId="0" applyFill="1" applyBorder="1" applyAlignment="1" applyProtection="1">
      <alignment horizontal="center" vertical="center"/>
      <protection locked="0"/>
    </xf>
    <xf numFmtId="0" fontId="0" fillId="0" borderId="1" xfId="0" applyBorder="1" applyAlignment="1" applyProtection="1">
      <alignment horizontal="center" vertical="center"/>
      <protection locked="0"/>
    </xf>
    <xf numFmtId="0" fontId="0" fillId="0" borderId="0" xfId="0" applyBorder="1" applyAlignment="1" applyProtection="1">
      <alignment horizontal="left" vertical="center"/>
      <protection locked="0"/>
    </xf>
    <xf numFmtId="0" fontId="0" fillId="0" borderId="0" xfId="0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176" fontId="0" fillId="0" borderId="0" xfId="0" applyNumberFormat="1" applyBorder="1" applyAlignment="1" applyProtection="1">
      <alignment horizontal="center" vertical="center"/>
      <protection locked="0"/>
    </xf>
    <xf numFmtId="179" fontId="0" fillId="4" borderId="0" xfId="0" applyNumberFormat="1" applyFill="1" applyAlignment="1" applyProtection="1">
      <alignment vertical="center"/>
    </xf>
    <xf numFmtId="0" fontId="0" fillId="0" borderId="3" xfId="0" applyBorder="1" applyAlignment="1" applyProtection="1">
      <alignment horizontal="center" vertical="center"/>
    </xf>
    <xf numFmtId="56" fontId="0" fillId="0" borderId="0" xfId="0" applyNumberFormat="1" applyFill="1" applyBorder="1" applyProtection="1">
      <alignment vertical="center"/>
      <protection locked="0"/>
    </xf>
    <xf numFmtId="0" fontId="0" fillId="0" borderId="0" xfId="0" applyFill="1" applyBorder="1" applyProtection="1">
      <alignment vertical="center"/>
      <protection locked="0"/>
    </xf>
    <xf numFmtId="0" fontId="0" fillId="0" borderId="0" xfId="0" applyNumberFormat="1" applyFill="1" applyBorder="1" applyProtection="1">
      <alignment vertical="center"/>
    </xf>
    <xf numFmtId="0" fontId="0" fillId="0" borderId="51" xfId="0" applyFill="1" applyBorder="1" applyAlignment="1" applyProtection="1">
      <alignment horizontal="center" vertical="center"/>
    </xf>
    <xf numFmtId="0" fontId="0" fillId="0" borderId="51" xfId="0" applyFill="1" applyBorder="1" applyAlignment="1" applyProtection="1">
      <alignment horizontal="center" vertical="center"/>
      <protection locked="0"/>
    </xf>
    <xf numFmtId="177" fontId="0" fillId="0" borderId="51" xfId="0" applyNumberFormat="1" applyFill="1" applyBorder="1" applyAlignment="1" applyProtection="1">
      <alignment horizontal="center" vertical="center"/>
    </xf>
    <xf numFmtId="0" fontId="0" fillId="0" borderId="51" xfId="0" applyFill="1" applyBorder="1" applyProtection="1">
      <alignment vertical="center"/>
    </xf>
    <xf numFmtId="176" fontId="0" fillId="0" borderId="51" xfId="0" applyNumberFormat="1" applyFill="1" applyBorder="1" applyProtection="1">
      <alignment vertical="center"/>
    </xf>
    <xf numFmtId="56" fontId="0" fillId="0" borderId="51" xfId="0" applyNumberFormat="1" applyFill="1" applyBorder="1" applyProtection="1">
      <alignment vertical="center"/>
      <protection locked="0"/>
    </xf>
    <xf numFmtId="0" fontId="0" fillId="0" borderId="51" xfId="0" applyFill="1" applyBorder="1" applyProtection="1">
      <alignment vertical="center"/>
      <protection locked="0"/>
    </xf>
    <xf numFmtId="0" fontId="0" fillId="0" borderId="51" xfId="0" applyNumberFormat="1" applyFill="1" applyBorder="1" applyProtection="1">
      <alignment vertical="center"/>
    </xf>
    <xf numFmtId="0" fontId="0" fillId="0" borderId="31" xfId="0" applyNumberFormat="1" applyBorder="1" applyProtection="1">
      <alignment vertical="center"/>
    </xf>
    <xf numFmtId="0" fontId="0" fillId="0" borderId="22" xfId="0" applyNumberFormat="1" applyBorder="1" applyProtection="1">
      <alignment vertical="center"/>
    </xf>
    <xf numFmtId="0" fontId="0" fillId="0" borderId="72" xfId="0" applyNumberFormat="1" applyBorder="1" applyProtection="1">
      <alignment vertical="center"/>
    </xf>
    <xf numFmtId="0" fontId="0" fillId="0" borderId="73" xfId="0" applyNumberFormat="1" applyBorder="1" applyProtection="1">
      <alignment vertical="center"/>
    </xf>
    <xf numFmtId="0" fontId="0" fillId="0" borderId="74" xfId="0" applyNumberFormat="1" applyBorder="1" applyProtection="1">
      <alignment vertical="center"/>
    </xf>
    <xf numFmtId="0" fontId="0" fillId="0" borderId="69" xfId="0" applyBorder="1" applyAlignment="1">
      <alignment horizontal="center" vertical="center"/>
    </xf>
    <xf numFmtId="0" fontId="0" fillId="0" borderId="70" xfId="0" applyBorder="1" applyAlignment="1">
      <alignment horizontal="center" vertical="center"/>
    </xf>
    <xf numFmtId="0" fontId="0" fillId="0" borderId="71" xfId="0" applyBorder="1" applyAlignment="1">
      <alignment horizontal="center" vertical="center"/>
    </xf>
    <xf numFmtId="0" fontId="0" fillId="4" borderId="69" xfId="0" applyFill="1" applyBorder="1" applyAlignment="1">
      <alignment horizontal="center" vertical="center"/>
    </xf>
    <xf numFmtId="0" fontId="0" fillId="4" borderId="70" xfId="0" applyFill="1" applyBorder="1" applyAlignment="1">
      <alignment horizontal="center" vertical="center"/>
    </xf>
    <xf numFmtId="0" fontId="0" fillId="4" borderId="71" xfId="0" applyFill="1" applyBorder="1" applyAlignment="1">
      <alignment horizontal="center" vertical="center"/>
    </xf>
    <xf numFmtId="0" fontId="0" fillId="0" borderId="14" xfId="0" applyBorder="1" applyAlignment="1">
      <alignment horizontal="center" vertical="center"/>
    </xf>
    <xf numFmtId="0" fontId="0" fillId="4" borderId="14" xfId="0" applyFill="1" applyBorder="1" applyAlignment="1">
      <alignment horizontal="center" vertical="center"/>
    </xf>
    <xf numFmtId="0" fontId="0" fillId="0" borderId="3" xfId="0" applyBorder="1" applyAlignment="1">
      <alignment horizontal="center" vertical="center"/>
    </xf>
    <xf numFmtId="0" fontId="0" fillId="4" borderId="3" xfId="0" applyFill="1" applyBorder="1" applyAlignment="1">
      <alignment horizontal="center" vertical="center"/>
    </xf>
    <xf numFmtId="0" fontId="0" fillId="0" borderId="11" xfId="0" applyBorder="1" applyAlignment="1">
      <alignment horizontal="center" vertical="center"/>
    </xf>
    <xf numFmtId="0" fontId="0" fillId="0" borderId="2" xfId="0" applyBorder="1" applyAlignment="1">
      <alignment horizontal="center" vertical="center"/>
    </xf>
    <xf numFmtId="0" fontId="0" fillId="0" borderId="12" xfId="0" applyBorder="1" applyAlignment="1">
      <alignment horizontal="center" vertical="center"/>
    </xf>
    <xf numFmtId="0" fontId="0" fillId="4" borderId="11" xfId="0" applyFill="1" applyBorder="1" applyAlignment="1">
      <alignment horizontal="center" vertical="center"/>
    </xf>
    <xf numFmtId="0" fontId="0" fillId="4" borderId="2" xfId="0" applyFill="1" applyBorder="1" applyAlignment="1">
      <alignment horizontal="center" vertical="center"/>
    </xf>
    <xf numFmtId="0" fontId="0" fillId="4" borderId="12" xfId="0" applyFill="1" applyBorder="1" applyAlignment="1">
      <alignment horizontal="center" vertical="center"/>
    </xf>
    <xf numFmtId="176" fontId="0" fillId="0" borderId="1" xfId="0" applyNumberFormat="1" applyBorder="1" applyAlignment="1">
      <alignment horizontal="center" vertical="center"/>
    </xf>
    <xf numFmtId="38" fontId="6" fillId="4" borderId="1" xfId="1" applyFont="1" applyFill="1" applyBorder="1" applyAlignment="1">
      <alignment horizontal="right" vertical="center"/>
    </xf>
    <xf numFmtId="0" fontId="0" fillId="4" borderId="1" xfId="0" applyFill="1" applyBorder="1" applyAlignment="1">
      <alignment horizontal="center" vertical="center"/>
    </xf>
    <xf numFmtId="176" fontId="0" fillId="0" borderId="2" xfId="0" applyNumberFormat="1" applyBorder="1" applyAlignment="1">
      <alignment horizontal="center" vertical="center"/>
    </xf>
    <xf numFmtId="176" fontId="0" fillId="0" borderId="0" xfId="0" applyNumberFormat="1" applyFill="1" applyBorder="1" applyAlignment="1">
      <alignment horizontal="center" vertical="center"/>
    </xf>
    <xf numFmtId="178" fontId="0" fillId="0" borderId="0" xfId="0" applyNumberFormat="1" applyAlignment="1">
      <alignment horizontal="right" vertical="center"/>
    </xf>
    <xf numFmtId="176" fontId="5" fillId="4" borderId="54" xfId="0" applyNumberFormat="1" applyFont="1" applyFill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0" fillId="4" borderId="0" xfId="0" applyFill="1" applyBorder="1" applyAlignment="1">
      <alignment horizontal="center" vertical="center"/>
    </xf>
    <xf numFmtId="58" fontId="0" fillId="4" borderId="0" xfId="0" applyNumberFormat="1" applyFill="1" applyAlignment="1">
      <alignment horizontal="center" vertical="center"/>
    </xf>
    <xf numFmtId="0" fontId="0" fillId="4" borderId="1" xfId="0" applyFill="1" applyBorder="1" applyAlignment="1" applyProtection="1">
      <alignment horizontal="center" vertical="center"/>
    </xf>
    <xf numFmtId="0" fontId="0" fillId="0" borderId="69" xfId="0" applyBorder="1" applyAlignment="1" applyProtection="1">
      <alignment horizontal="center" vertical="center"/>
      <protection locked="0"/>
    </xf>
    <xf numFmtId="0" fontId="0" fillId="0" borderId="70" xfId="0" applyBorder="1" applyAlignment="1" applyProtection="1">
      <alignment horizontal="center" vertical="center"/>
      <protection locked="0"/>
    </xf>
    <xf numFmtId="0" fontId="0" fillId="0" borderId="71" xfId="0" applyBorder="1" applyAlignment="1" applyProtection="1">
      <alignment horizontal="center" vertical="center"/>
      <protection locked="0"/>
    </xf>
    <xf numFmtId="0" fontId="0" fillId="4" borderId="69" xfId="0" applyFill="1" applyBorder="1" applyAlignment="1" applyProtection="1">
      <alignment horizontal="center" vertical="center"/>
    </xf>
    <xf numFmtId="0" fontId="0" fillId="4" borderId="70" xfId="0" applyFill="1" applyBorder="1" applyAlignment="1" applyProtection="1">
      <alignment horizontal="center" vertical="center"/>
    </xf>
    <xf numFmtId="0" fontId="0" fillId="4" borderId="71" xfId="0" applyFill="1" applyBorder="1" applyAlignment="1" applyProtection="1">
      <alignment horizontal="center" vertical="center"/>
    </xf>
    <xf numFmtId="0" fontId="0" fillId="0" borderId="3" xfId="0" applyBorder="1" applyAlignment="1" applyProtection="1">
      <alignment horizontal="center" vertical="center"/>
      <protection locked="0"/>
    </xf>
    <xf numFmtId="0" fontId="0" fillId="4" borderId="11" xfId="0" applyFill="1" applyBorder="1" applyAlignment="1" applyProtection="1">
      <alignment horizontal="center" vertical="center"/>
    </xf>
    <xf numFmtId="0" fontId="0" fillId="4" borderId="2" xfId="0" applyFill="1" applyBorder="1" applyAlignment="1" applyProtection="1">
      <alignment horizontal="center" vertical="center"/>
    </xf>
    <xf numFmtId="0" fontId="0" fillId="4" borderId="12" xfId="0" applyFill="1" applyBorder="1" applyAlignment="1" applyProtection="1">
      <alignment horizontal="center" vertical="center"/>
    </xf>
    <xf numFmtId="38" fontId="6" fillId="4" borderId="1" xfId="1" applyFont="1" applyFill="1" applyBorder="1" applyAlignment="1" applyProtection="1">
      <alignment horizontal="right" vertical="center"/>
    </xf>
    <xf numFmtId="176" fontId="0" fillId="0" borderId="1" xfId="0" applyNumberFormat="1" applyBorder="1" applyAlignment="1" applyProtection="1">
      <alignment horizontal="center" vertical="center"/>
      <protection locked="0"/>
    </xf>
    <xf numFmtId="176" fontId="0" fillId="0" borderId="2" xfId="0" applyNumberFormat="1" applyBorder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  <protection locked="0"/>
    </xf>
    <xf numFmtId="0" fontId="0" fillId="4" borderId="0" xfId="0" applyFill="1" applyBorder="1" applyAlignment="1" applyProtection="1">
      <alignment horizontal="center" vertical="center"/>
    </xf>
    <xf numFmtId="58" fontId="0" fillId="4" borderId="0" xfId="0" applyNumberFormat="1" applyFill="1" applyAlignment="1" applyProtection="1">
      <alignment horizontal="center" vertical="center"/>
    </xf>
    <xf numFmtId="178" fontId="0" fillId="0" borderId="0" xfId="0" applyNumberFormat="1" applyAlignment="1" applyProtection="1">
      <alignment horizontal="right" vertical="center"/>
      <protection locked="0"/>
    </xf>
    <xf numFmtId="176" fontId="5" fillId="4" borderId="54" xfId="0" applyNumberFormat="1" applyFont="1" applyFill="1" applyBorder="1" applyAlignment="1" applyProtection="1">
      <alignment horizontal="center" vertical="center"/>
    </xf>
    <xf numFmtId="176" fontId="0" fillId="0" borderId="0" xfId="0" applyNumberFormat="1" applyFill="1" applyBorder="1" applyAlignment="1" applyProtection="1">
      <alignment horizontal="center" vertical="center"/>
      <protection locked="0"/>
    </xf>
    <xf numFmtId="0" fontId="0" fillId="0" borderId="14" xfId="0" applyBorder="1" applyAlignment="1" applyProtection="1">
      <alignment horizontal="center" vertical="center"/>
      <protection locked="0"/>
    </xf>
    <xf numFmtId="0" fontId="0" fillId="4" borderId="3" xfId="0" applyFill="1" applyBorder="1" applyAlignment="1" applyProtection="1">
      <alignment horizontal="center" vertical="center"/>
    </xf>
    <xf numFmtId="0" fontId="0" fillId="4" borderId="14" xfId="0" applyFill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  <protection locked="0"/>
    </xf>
    <xf numFmtId="0" fontId="0" fillId="0" borderId="2" xfId="0" applyBorder="1" applyAlignment="1" applyProtection="1">
      <alignment horizontal="center" vertical="center"/>
      <protection locked="0"/>
    </xf>
    <xf numFmtId="0" fontId="0" fillId="0" borderId="12" xfId="0" applyBorder="1" applyAlignment="1" applyProtection="1">
      <alignment horizontal="center" vertical="center"/>
      <protection locked="0"/>
    </xf>
    <xf numFmtId="0" fontId="0" fillId="2" borderId="0" xfId="0" applyFill="1" applyAlignment="1" applyProtection="1">
      <alignment horizontal="center" vertical="center"/>
      <protection locked="0"/>
    </xf>
    <xf numFmtId="0" fontId="2" fillId="0" borderId="0" xfId="0" applyFont="1" applyAlignment="1" applyProtection="1">
      <alignment horizontal="center" vertical="center"/>
    </xf>
    <xf numFmtId="0" fontId="3" fillId="0" borderId="0" xfId="0" applyFont="1" applyAlignment="1" applyProtection="1">
      <alignment horizontal="center" vertical="center"/>
    </xf>
    <xf numFmtId="58" fontId="0" fillId="2" borderId="0" xfId="0" applyNumberFormat="1" applyFill="1" applyAlignment="1" applyProtection="1">
      <alignment horizontal="center" vertical="center"/>
      <protection locked="0"/>
    </xf>
    <xf numFmtId="0" fontId="0" fillId="2" borderId="3" xfId="0" applyFill="1" applyBorder="1" applyAlignment="1" applyProtection="1">
      <alignment horizontal="center" vertical="center"/>
      <protection locked="0"/>
    </xf>
    <xf numFmtId="0" fontId="0" fillId="0" borderId="38" xfId="0" applyBorder="1" applyAlignment="1" applyProtection="1">
      <alignment horizontal="center" vertical="center"/>
    </xf>
    <xf numFmtId="0" fontId="0" fillId="0" borderId="16" xfId="0" applyBorder="1" applyAlignment="1" applyProtection="1">
      <alignment horizontal="center" vertical="center"/>
    </xf>
    <xf numFmtId="0" fontId="0" fillId="0" borderId="14" xfId="0" applyBorder="1" applyAlignment="1" applyProtection="1">
      <alignment horizontal="center" vertical="center"/>
    </xf>
    <xf numFmtId="0" fontId="0" fillId="2" borderId="39" xfId="0" applyFill="1" applyBorder="1" applyAlignment="1" applyProtection="1">
      <alignment horizontal="center" vertical="center"/>
      <protection locked="0"/>
    </xf>
    <xf numFmtId="0" fontId="0" fillId="2" borderId="40" xfId="0" applyFill="1" applyBorder="1" applyAlignment="1" applyProtection="1">
      <alignment horizontal="center" vertical="center"/>
      <protection locked="0"/>
    </xf>
    <xf numFmtId="0" fontId="0" fillId="2" borderId="9" xfId="0" applyFill="1" applyBorder="1" applyAlignment="1" applyProtection="1">
      <alignment horizontal="center" vertical="center"/>
      <protection locked="0"/>
    </xf>
    <xf numFmtId="0" fontId="0" fillId="2" borderId="15" xfId="0" applyFill="1" applyBorder="1" applyAlignment="1" applyProtection="1">
      <alignment horizontal="center" vertical="center"/>
      <protection locked="0"/>
    </xf>
    <xf numFmtId="0" fontId="0" fillId="2" borderId="7" xfId="0" applyFill="1" applyBorder="1" applyAlignment="1" applyProtection="1">
      <alignment horizontal="center" vertical="center"/>
      <protection locked="0"/>
    </xf>
    <xf numFmtId="0" fontId="0" fillId="2" borderId="8" xfId="0" applyFill="1" applyBorder="1" applyAlignment="1" applyProtection="1">
      <alignment horizontal="center" vertical="center"/>
      <protection locked="0"/>
    </xf>
    <xf numFmtId="177" fontId="0" fillId="0" borderId="38" xfId="0" applyNumberFormat="1" applyBorder="1" applyAlignment="1" applyProtection="1">
      <alignment horizontal="center" vertical="center"/>
    </xf>
    <xf numFmtId="177" fontId="0" fillId="0" borderId="16" xfId="0" applyNumberFormat="1" applyBorder="1" applyAlignment="1" applyProtection="1">
      <alignment horizontal="center" vertical="center"/>
    </xf>
    <xf numFmtId="177" fontId="0" fillId="0" borderId="14" xfId="0" applyNumberFormat="1" applyBorder="1" applyAlignment="1" applyProtection="1">
      <alignment horizontal="center" vertical="center"/>
    </xf>
    <xf numFmtId="0" fontId="0" fillId="0" borderId="43" xfId="0" applyBorder="1" applyAlignment="1" applyProtection="1">
      <alignment horizontal="center" vertical="center"/>
    </xf>
    <xf numFmtId="0" fontId="0" fillId="2" borderId="44" xfId="0" applyFill="1" applyBorder="1" applyAlignment="1" applyProtection="1">
      <alignment horizontal="center" vertical="center"/>
      <protection locked="0"/>
    </xf>
    <xf numFmtId="0" fontId="0" fillId="2" borderId="45" xfId="0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/>
    </xf>
    <xf numFmtId="0" fontId="0" fillId="0" borderId="13" xfId="0" applyBorder="1" applyAlignment="1" applyProtection="1">
      <alignment horizontal="center" vertical="center"/>
    </xf>
    <xf numFmtId="177" fontId="0" fillId="0" borderId="21" xfId="0" applyNumberFormat="1" applyBorder="1" applyAlignment="1" applyProtection="1">
      <alignment horizontal="center" vertical="center"/>
    </xf>
    <xf numFmtId="0" fontId="0" fillId="0" borderId="21" xfId="0" applyBorder="1" applyAlignment="1" applyProtection="1">
      <alignment horizontal="center" vertical="center"/>
    </xf>
    <xf numFmtId="0" fontId="0" fillId="0" borderId="18" xfId="0" applyBorder="1" applyAlignment="1" applyProtection="1">
      <alignment horizontal="center" vertical="center"/>
    </xf>
    <xf numFmtId="0" fontId="0" fillId="0" borderId="19" xfId="0" applyBorder="1" applyAlignment="1" applyProtection="1">
      <alignment horizontal="center" vertical="center"/>
    </xf>
    <xf numFmtId="0" fontId="0" fillId="0" borderId="20" xfId="0" applyBorder="1" applyAlignment="1" applyProtection="1">
      <alignment horizontal="center" vertical="center"/>
    </xf>
    <xf numFmtId="0" fontId="0" fillId="0" borderId="24" xfId="0" applyBorder="1" applyAlignment="1" applyProtection="1">
      <alignment horizontal="center" vertical="center"/>
    </xf>
    <xf numFmtId="0" fontId="0" fillId="0" borderId="0" xfId="0" applyBorder="1" applyAlignment="1" applyProtection="1">
      <alignment horizontal="center" vertical="center"/>
    </xf>
    <xf numFmtId="0" fontId="0" fillId="0" borderId="15" xfId="0" applyBorder="1" applyAlignment="1" applyProtection="1">
      <alignment horizontal="center" vertical="center"/>
    </xf>
    <xf numFmtId="0" fontId="0" fillId="0" borderId="25" xfId="0" applyBorder="1" applyAlignment="1" applyProtection="1">
      <alignment horizontal="center" vertical="center"/>
    </xf>
    <xf numFmtId="0" fontId="0" fillId="0" borderId="26" xfId="0" applyBorder="1" applyAlignment="1" applyProtection="1">
      <alignment horizontal="center" vertical="center"/>
    </xf>
    <xf numFmtId="0" fontId="0" fillId="0" borderId="27" xfId="0" applyBorder="1" applyAlignment="1" applyProtection="1">
      <alignment horizontal="center" vertical="center"/>
    </xf>
    <xf numFmtId="56" fontId="0" fillId="0" borderId="31" xfId="0" applyNumberFormat="1" applyBorder="1" applyAlignment="1" applyProtection="1">
      <alignment horizontal="center" vertical="center"/>
    </xf>
    <xf numFmtId="56" fontId="0" fillId="0" borderId="22" xfId="0" applyNumberFormat="1" applyBorder="1" applyAlignment="1" applyProtection="1">
      <alignment horizontal="center" vertical="center"/>
    </xf>
    <xf numFmtId="56" fontId="0" fillId="0" borderId="34" xfId="0" applyNumberFormat="1" applyBorder="1" applyAlignment="1" applyProtection="1">
      <alignment horizontal="center" vertical="center"/>
    </xf>
    <xf numFmtId="0" fontId="0" fillId="0" borderId="11" xfId="0" applyBorder="1" applyAlignment="1" applyProtection="1">
      <alignment horizontal="center" vertical="center"/>
    </xf>
    <xf numFmtId="0" fontId="0" fillId="0" borderId="2" xfId="0" applyBorder="1" applyAlignment="1" applyProtection="1">
      <alignment horizontal="center" vertical="center"/>
    </xf>
    <xf numFmtId="0" fontId="0" fillId="0" borderId="12" xfId="0" applyBorder="1" applyAlignment="1" applyProtection="1">
      <alignment horizontal="center" vertical="center"/>
    </xf>
    <xf numFmtId="56" fontId="0" fillId="2" borderId="3" xfId="0" applyNumberFormat="1" applyFill="1" applyBorder="1" applyAlignment="1" applyProtection="1">
      <alignment horizontal="center" vertical="center"/>
      <protection locked="0"/>
    </xf>
    <xf numFmtId="0" fontId="0" fillId="0" borderId="3" xfId="0" applyBorder="1" applyAlignment="1" applyProtection="1">
      <alignment horizontal="center" vertical="center" shrinkToFit="1"/>
    </xf>
    <xf numFmtId="0" fontId="0" fillId="0" borderId="67" xfId="0" applyBorder="1" applyAlignment="1" applyProtection="1">
      <alignment horizontal="center" vertical="center"/>
    </xf>
    <xf numFmtId="0" fontId="0" fillId="0" borderId="68" xfId="0" applyBorder="1" applyAlignment="1" applyProtection="1">
      <alignment horizontal="center" vertical="center"/>
    </xf>
    <xf numFmtId="0" fontId="0" fillId="2" borderId="4" xfId="0" applyFill="1" applyBorder="1" applyAlignment="1" applyProtection="1">
      <alignment horizontal="center" vertical="center"/>
      <protection locked="0"/>
    </xf>
    <xf numFmtId="0" fontId="0" fillId="2" borderId="6" xfId="0" applyFill="1" applyBorder="1" applyAlignment="1" applyProtection="1">
      <alignment horizontal="center" vertical="center"/>
      <protection locked="0"/>
    </xf>
    <xf numFmtId="56" fontId="0" fillId="0" borderId="56" xfId="0" applyNumberFormat="1" applyBorder="1" applyAlignment="1" applyProtection="1">
      <alignment horizontal="center" vertical="center"/>
    </xf>
    <xf numFmtId="56" fontId="0" fillId="0" borderId="57" xfId="0" applyNumberFormat="1" applyBorder="1" applyAlignment="1" applyProtection="1">
      <alignment horizontal="center" vertical="center"/>
    </xf>
    <xf numFmtId="0" fontId="0" fillId="0" borderId="50" xfId="0" applyBorder="1" applyAlignment="1" applyProtection="1">
      <alignment horizontal="center" vertical="center"/>
    </xf>
    <xf numFmtId="0" fontId="0" fillId="0" borderId="51" xfId="0" applyBorder="1" applyAlignment="1" applyProtection="1">
      <alignment horizontal="center" vertical="center"/>
    </xf>
    <xf numFmtId="0" fontId="0" fillId="0" borderId="40" xfId="0" applyBorder="1" applyAlignment="1" applyProtection="1">
      <alignment horizontal="center" vertical="center"/>
    </xf>
    <xf numFmtId="0" fontId="0" fillId="0" borderId="53" xfId="0" applyBorder="1" applyAlignment="1" applyProtection="1">
      <alignment horizontal="center" vertical="center"/>
    </xf>
    <xf numFmtId="0" fontId="0" fillId="0" borderId="54" xfId="0" applyBorder="1" applyAlignment="1" applyProtection="1">
      <alignment horizontal="center" vertical="center"/>
    </xf>
    <xf numFmtId="0" fontId="0" fillId="0" borderId="45" xfId="0" applyBorder="1" applyAlignment="1" applyProtection="1">
      <alignment horizontal="center" vertical="center"/>
    </xf>
    <xf numFmtId="0" fontId="0" fillId="0" borderId="4" xfId="0" applyBorder="1" applyAlignment="1" applyProtection="1">
      <alignment horizontal="center" vertical="center"/>
    </xf>
    <xf numFmtId="0" fontId="0" fillId="0" borderId="6" xfId="0" applyBorder="1" applyAlignment="1" applyProtection="1">
      <alignment horizontal="center" vertical="center"/>
    </xf>
  </cellXfs>
  <cellStyles count="2">
    <cellStyle name="桁区切り" xfId="1" builtinId="6"/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calcChain" Target="calcChain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861060</xdr:colOff>
      <xdr:row>0</xdr:row>
      <xdr:rowOff>85725</xdr:rowOff>
    </xdr:from>
    <xdr:to>
      <xdr:col>10</xdr:col>
      <xdr:colOff>161925</xdr:colOff>
      <xdr:row>0</xdr:row>
      <xdr:rowOff>489585</xdr:rowOff>
    </xdr:to>
    <xdr:sp macro="" textlink="">
      <xdr:nvSpPr>
        <xdr:cNvPr id="2" name="角丸四角形 1"/>
        <xdr:cNvSpPr/>
      </xdr:nvSpPr>
      <xdr:spPr>
        <a:xfrm>
          <a:off x="4718685" y="85725"/>
          <a:ext cx="2415540" cy="403860"/>
        </a:xfrm>
        <a:prstGeom prst="roundRect">
          <a:avLst/>
        </a:prstGeom>
        <a:ln w="762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黄セルに入力</a:t>
          </a:r>
        </a:p>
      </xdr:txBody>
    </xdr:sp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9</xdr:col>
      <xdr:colOff>118110</xdr:colOff>
      <xdr:row>0</xdr:row>
      <xdr:rowOff>76200</xdr:rowOff>
    </xdr:from>
    <xdr:to>
      <xdr:col>12</xdr:col>
      <xdr:colOff>361950</xdr:colOff>
      <xdr:row>0</xdr:row>
      <xdr:rowOff>480060</xdr:rowOff>
    </xdr:to>
    <xdr:sp macro="" textlink="">
      <xdr:nvSpPr>
        <xdr:cNvPr id="2" name="角丸四角形 1"/>
        <xdr:cNvSpPr/>
      </xdr:nvSpPr>
      <xdr:spPr>
        <a:xfrm>
          <a:off x="6366510" y="76200"/>
          <a:ext cx="2415540" cy="403860"/>
        </a:xfrm>
        <a:prstGeom prst="roundRect">
          <a:avLst/>
        </a:prstGeom>
        <a:ln w="762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黄セルに入力</a:t>
          </a:r>
        </a:p>
      </xdr:txBody>
    </xdr:sp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>
    <xdr:from>
      <xdr:col>6</xdr:col>
      <xdr:colOff>794385</xdr:colOff>
      <xdr:row>0</xdr:row>
      <xdr:rowOff>85725</xdr:rowOff>
    </xdr:from>
    <xdr:to>
      <xdr:col>10</xdr:col>
      <xdr:colOff>95250</xdr:colOff>
      <xdr:row>0</xdr:row>
      <xdr:rowOff>489585</xdr:rowOff>
    </xdr:to>
    <xdr:sp macro="" textlink="">
      <xdr:nvSpPr>
        <xdr:cNvPr id="2" name="角丸四角形 1"/>
        <xdr:cNvSpPr/>
      </xdr:nvSpPr>
      <xdr:spPr>
        <a:xfrm>
          <a:off x="4652010" y="85725"/>
          <a:ext cx="2415540" cy="403860"/>
        </a:xfrm>
        <a:prstGeom prst="roundRect">
          <a:avLst/>
        </a:prstGeom>
        <a:ln w="76200">
          <a:solidFill>
            <a:srgbClr val="FFFF00"/>
          </a:solidFill>
        </a:ln>
      </xdr:spPr>
      <xdr:style>
        <a:lnRef idx="2">
          <a:schemeClr val="accent6"/>
        </a:lnRef>
        <a:fillRef idx="1">
          <a:schemeClr val="lt1"/>
        </a:fillRef>
        <a:effectRef idx="0">
          <a:schemeClr val="accent6"/>
        </a:effectRef>
        <a:fontRef idx="minor">
          <a:schemeClr val="dk1"/>
        </a:fontRef>
      </xdr:style>
      <xdr:txBody>
        <a:bodyPr vertOverflow="clip" horzOverflow="clip" rtlCol="0" anchor="t"/>
        <a:lstStyle/>
        <a:p>
          <a:pPr algn="l"/>
          <a:r>
            <a:rPr kumimoji="1" lang="ja-JP" altLang="en-US" sz="1100"/>
            <a:t>黄セルに入力</a:t>
          </a:r>
        </a:p>
      </xdr:txBody>
    </xdr:sp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5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X81"/>
  <sheetViews>
    <sheetView topLeftCell="A7" workbookViewId="0">
      <selection activeCell="Z7" sqref="Z7"/>
    </sheetView>
  </sheetViews>
  <sheetFormatPr defaultColWidth="4.125" defaultRowHeight="13.5" x14ac:dyDescent="0.15"/>
  <cols>
    <col min="3" max="4" width="4.125" style="7"/>
    <col min="6" max="6" width="4.125" style="7"/>
    <col min="8" max="9" width="5" customWidth="1"/>
    <col min="14" max="14" width="4.125" customWidth="1"/>
    <col min="15" max="15" width="2" customWidth="1"/>
    <col min="16" max="16" width="3.75" customWidth="1"/>
  </cols>
  <sheetData>
    <row r="1" spans="1:24" ht="17.25" customHeight="1" x14ac:dyDescent="0.15">
      <c r="A1" t="s">
        <v>51</v>
      </c>
    </row>
    <row r="2" spans="1:24" ht="18" customHeight="1" x14ac:dyDescent="0.15">
      <c r="A2" s="164" t="s">
        <v>9</v>
      </c>
      <c r="B2" s="164"/>
      <c r="C2" s="164"/>
      <c r="D2" s="164"/>
      <c r="E2" s="164"/>
      <c r="F2" s="164"/>
      <c r="G2" s="164"/>
      <c r="H2" s="164"/>
      <c r="I2" s="164"/>
      <c r="J2" s="164"/>
      <c r="K2" s="164"/>
      <c r="L2" s="164"/>
      <c r="M2" s="164"/>
      <c r="N2" s="164"/>
      <c r="O2" s="164"/>
      <c r="P2" s="164"/>
      <c r="Q2" s="164"/>
      <c r="R2" s="164"/>
      <c r="S2" s="164"/>
      <c r="T2" s="164"/>
      <c r="U2" s="164"/>
    </row>
    <row r="3" spans="1:24" ht="30" customHeight="1" x14ac:dyDescent="0.15">
      <c r="A3" s="3" t="s">
        <v>10</v>
      </c>
      <c r="M3" s="10"/>
      <c r="N3" s="10"/>
      <c r="O3" s="10"/>
      <c r="P3" s="166"/>
      <c r="Q3" s="166"/>
      <c r="R3" s="166"/>
      <c r="S3" s="166"/>
      <c r="T3" s="166"/>
    </row>
    <row r="4" spans="1:24" ht="6" customHeight="1" x14ac:dyDescent="0.15">
      <c r="A4" s="3"/>
      <c r="B4" s="3"/>
    </row>
    <row r="5" spans="1:24" ht="30" customHeight="1" x14ac:dyDescent="0.15">
      <c r="E5" s="7"/>
      <c r="F5" s="2" t="s">
        <v>11</v>
      </c>
      <c r="G5" s="2"/>
      <c r="H5" s="2"/>
      <c r="I5" s="2"/>
      <c r="J5" s="165"/>
      <c r="K5" s="165"/>
      <c r="L5" s="165"/>
      <c r="M5" s="165"/>
      <c r="N5" s="165"/>
      <c r="O5" s="165"/>
      <c r="P5" s="165"/>
      <c r="Q5" s="165"/>
      <c r="R5" s="165"/>
      <c r="S5" s="165"/>
      <c r="T5" s="165"/>
      <c r="U5" s="165"/>
    </row>
    <row r="6" spans="1:24" ht="30" customHeight="1" x14ac:dyDescent="0.15">
      <c r="E6" s="7"/>
      <c r="F6" s="2" t="s">
        <v>34</v>
      </c>
      <c r="G6" s="2"/>
      <c r="H6" s="2"/>
      <c r="I6" s="2"/>
      <c r="J6" s="155"/>
      <c r="K6" s="155"/>
      <c r="L6" s="155"/>
      <c r="M6" s="155"/>
      <c r="N6" s="155"/>
      <c r="O6" s="155"/>
      <c r="P6" s="155"/>
      <c r="Q6" s="155"/>
      <c r="R6" s="155"/>
      <c r="S6" s="155"/>
      <c r="T6" s="155"/>
      <c r="U6" s="155"/>
    </row>
    <row r="7" spans="1:24" ht="30" customHeight="1" x14ac:dyDescent="0.15">
      <c r="E7" s="7"/>
      <c r="F7" s="2" t="s">
        <v>12</v>
      </c>
      <c r="G7" s="2"/>
      <c r="H7" s="2"/>
      <c r="I7" s="2"/>
      <c r="J7" s="155"/>
      <c r="K7" s="155"/>
      <c r="L7" s="155"/>
      <c r="M7" s="155"/>
      <c r="N7" s="155"/>
      <c r="O7" s="155"/>
      <c r="P7" s="155"/>
      <c r="Q7" s="155"/>
      <c r="R7" s="155"/>
      <c r="S7" s="155"/>
      <c r="T7" s="155"/>
      <c r="U7" s="155"/>
    </row>
    <row r="8" spans="1:24" ht="12.75" customHeight="1" x14ac:dyDescent="0.15">
      <c r="E8" s="2"/>
      <c r="F8" s="2"/>
      <c r="G8" s="1"/>
      <c r="H8" s="1"/>
      <c r="I8" s="1"/>
    </row>
    <row r="9" spans="1:24" ht="30" customHeight="1" x14ac:dyDescent="0.15">
      <c r="A9" s="162" t="s">
        <v>75</v>
      </c>
      <c r="B9" s="162"/>
      <c r="C9" s="9"/>
      <c r="D9" s="8" t="s">
        <v>76</v>
      </c>
      <c r="E9" s="9"/>
      <c r="F9" s="4" t="s">
        <v>77</v>
      </c>
      <c r="G9" s="3" t="s">
        <v>46</v>
      </c>
      <c r="H9" s="3"/>
      <c r="I9" s="3"/>
      <c r="J9" s="3"/>
      <c r="K9" s="3"/>
      <c r="L9" s="3"/>
      <c r="M9" s="3"/>
      <c r="N9" s="3"/>
      <c r="O9" s="3"/>
      <c r="P9" s="3"/>
      <c r="Q9" s="3"/>
      <c r="R9" s="3"/>
      <c r="S9" s="3"/>
      <c r="T9" s="3"/>
    </row>
    <row r="10" spans="1:24" ht="30" customHeight="1" thickBot="1" x14ac:dyDescent="0.2">
      <c r="B10" s="13"/>
      <c r="C10" s="13"/>
      <c r="D10" s="13"/>
      <c r="E10" s="13"/>
      <c r="F10" s="13"/>
      <c r="G10" s="13"/>
      <c r="H10" s="13"/>
      <c r="I10" s="163"/>
      <c r="J10" s="163"/>
      <c r="K10" s="163"/>
      <c r="L10" s="163"/>
      <c r="M10" s="13"/>
      <c r="N10" s="13"/>
      <c r="O10" s="13"/>
      <c r="P10" s="13"/>
      <c r="Q10" s="4" t="s">
        <v>35</v>
      </c>
    </row>
    <row r="11" spans="1:24" ht="20.100000000000001" customHeight="1" x14ac:dyDescent="0.15">
      <c r="A11" t="s">
        <v>52</v>
      </c>
    </row>
    <row r="12" spans="1:24" ht="27" customHeight="1" x14ac:dyDescent="0.15">
      <c r="B12" s="1" t="s">
        <v>0</v>
      </c>
      <c r="X12" s="4"/>
    </row>
    <row r="13" spans="1:24" ht="27" customHeight="1" x14ac:dyDescent="0.15">
      <c r="C13" s="161"/>
      <c r="D13" s="161"/>
      <c r="E13" s="161"/>
      <c r="F13" s="6"/>
      <c r="G13" s="6"/>
      <c r="H13" s="157">
        <v>8000</v>
      </c>
      <c r="I13" s="157"/>
      <c r="J13" s="105" t="s">
        <v>79</v>
      </c>
      <c r="K13" s="159"/>
      <c r="L13" s="159"/>
      <c r="M13" s="105" t="s">
        <v>42</v>
      </c>
      <c r="N13" s="105" t="s">
        <v>2</v>
      </c>
      <c r="O13" s="158"/>
      <c r="P13" s="158"/>
      <c r="Q13" s="158"/>
      <c r="R13" s="158"/>
      <c r="S13" s="158"/>
      <c r="T13" s="105" t="s">
        <v>3</v>
      </c>
    </row>
    <row r="14" spans="1:24" ht="27" customHeight="1" x14ac:dyDescent="0.15">
      <c r="B14" t="s">
        <v>4</v>
      </c>
    </row>
    <row r="15" spans="1:24" ht="27" customHeight="1" x14ac:dyDescent="0.15">
      <c r="B15" t="s">
        <v>36</v>
      </c>
      <c r="C15"/>
      <c r="D15" s="5" t="s">
        <v>24</v>
      </c>
      <c r="E15" s="106"/>
      <c r="F15" s="106"/>
      <c r="G15" s="11"/>
      <c r="H15" s="157">
        <v>3000</v>
      </c>
      <c r="I15" s="157"/>
      <c r="J15" s="105" t="s">
        <v>1</v>
      </c>
      <c r="K15" s="159"/>
      <c r="L15" s="159"/>
      <c r="M15" s="105" t="s">
        <v>38</v>
      </c>
      <c r="N15" s="105" t="s">
        <v>2</v>
      </c>
      <c r="O15" s="158"/>
      <c r="P15" s="158"/>
      <c r="Q15" s="158"/>
      <c r="R15" s="158"/>
      <c r="S15" s="158"/>
      <c r="T15" s="105" t="s">
        <v>3</v>
      </c>
    </row>
    <row r="16" spans="1:24" ht="27" customHeight="1" x14ac:dyDescent="0.15">
      <c r="C16"/>
      <c r="D16" s="5" t="s">
        <v>23</v>
      </c>
      <c r="E16" s="106"/>
      <c r="F16" s="106"/>
      <c r="G16" s="11"/>
      <c r="H16" s="160">
        <v>2500</v>
      </c>
      <c r="I16" s="160"/>
      <c r="J16" s="104" t="s">
        <v>1</v>
      </c>
      <c r="K16" s="155"/>
      <c r="L16" s="155"/>
      <c r="M16" s="105" t="s">
        <v>38</v>
      </c>
      <c r="N16" s="104" t="s">
        <v>2</v>
      </c>
      <c r="O16" s="158"/>
      <c r="P16" s="158"/>
      <c r="Q16" s="158"/>
      <c r="R16" s="158"/>
      <c r="S16" s="158"/>
      <c r="T16" s="104" t="s">
        <v>3</v>
      </c>
    </row>
    <row r="17" spans="1:21" ht="27" customHeight="1" x14ac:dyDescent="0.15">
      <c r="C17"/>
      <c r="D17" s="5" t="s">
        <v>22</v>
      </c>
      <c r="E17" s="106"/>
      <c r="F17" s="106"/>
      <c r="G17" s="11"/>
      <c r="H17" s="160">
        <v>2000</v>
      </c>
      <c r="I17" s="160"/>
      <c r="J17" s="104" t="s">
        <v>1</v>
      </c>
      <c r="K17" s="155"/>
      <c r="L17" s="155"/>
      <c r="M17" s="105" t="s">
        <v>38</v>
      </c>
      <c r="N17" s="104" t="s">
        <v>2</v>
      </c>
      <c r="O17" s="158"/>
      <c r="P17" s="158"/>
      <c r="Q17" s="158"/>
      <c r="R17" s="158"/>
      <c r="S17" s="158"/>
      <c r="T17" s="104" t="s">
        <v>3</v>
      </c>
    </row>
    <row r="18" spans="1:21" ht="27" customHeight="1" x14ac:dyDescent="0.15">
      <c r="C18"/>
      <c r="D18" s="5" t="s">
        <v>25</v>
      </c>
      <c r="E18" s="106"/>
      <c r="F18" s="106"/>
      <c r="G18" s="11"/>
      <c r="H18" s="160">
        <v>500</v>
      </c>
      <c r="I18" s="160"/>
      <c r="J18" s="104" t="s">
        <v>1</v>
      </c>
      <c r="K18" s="155"/>
      <c r="L18" s="155"/>
      <c r="M18" s="105" t="s">
        <v>38</v>
      </c>
      <c r="N18" s="104" t="s">
        <v>2</v>
      </c>
      <c r="O18" s="158"/>
      <c r="P18" s="158"/>
      <c r="Q18" s="158"/>
      <c r="R18" s="158"/>
      <c r="S18" s="158"/>
      <c r="T18" s="104" t="s">
        <v>3</v>
      </c>
      <c r="U18" s="1"/>
    </row>
    <row r="19" spans="1:21" ht="27" customHeight="1" x14ac:dyDescent="0.15">
      <c r="B19" t="s">
        <v>37</v>
      </c>
      <c r="C19" s="1"/>
      <c r="D19" s="1"/>
      <c r="E19" s="1"/>
      <c r="F19" s="1"/>
      <c r="G19" s="11"/>
      <c r="H19" s="160">
        <v>6850</v>
      </c>
      <c r="I19" s="160"/>
      <c r="J19" s="105" t="s">
        <v>1</v>
      </c>
      <c r="K19" s="159"/>
      <c r="L19" s="159"/>
      <c r="M19" s="105" t="s">
        <v>38</v>
      </c>
      <c r="N19" s="105" t="s">
        <v>2</v>
      </c>
      <c r="O19" s="158"/>
      <c r="P19" s="158"/>
      <c r="Q19" s="158"/>
      <c r="R19" s="158"/>
      <c r="S19" s="158"/>
      <c r="T19" s="105" t="s">
        <v>3</v>
      </c>
    </row>
    <row r="20" spans="1:21" ht="20.100000000000001" customHeight="1" x14ac:dyDescent="0.15">
      <c r="A20" t="s">
        <v>53</v>
      </c>
    </row>
    <row r="21" spans="1:21" ht="27" customHeight="1" x14ac:dyDescent="0.15">
      <c r="C21" s="4"/>
      <c r="D21" s="4" t="s">
        <v>54</v>
      </c>
      <c r="E21" s="7"/>
      <c r="G21" s="12"/>
      <c r="H21" s="157">
        <v>1000</v>
      </c>
      <c r="I21" s="157"/>
      <c r="J21" s="105" t="s">
        <v>1</v>
      </c>
      <c r="K21" s="159"/>
      <c r="L21" s="159"/>
      <c r="M21" s="105" t="s">
        <v>38</v>
      </c>
      <c r="N21" s="105" t="s">
        <v>2</v>
      </c>
      <c r="O21" s="158"/>
      <c r="P21" s="158"/>
      <c r="Q21" s="158"/>
      <c r="R21" s="158"/>
      <c r="S21" s="158"/>
      <c r="T21" s="105" t="s">
        <v>3</v>
      </c>
    </row>
    <row r="22" spans="1:21" ht="27" customHeight="1" x14ac:dyDescent="0.15">
      <c r="C22" s="4"/>
      <c r="D22" s="4" t="s">
        <v>83</v>
      </c>
      <c r="E22" s="7"/>
      <c r="G22" s="12"/>
      <c r="H22" s="157">
        <v>6850</v>
      </c>
      <c r="I22" s="157"/>
      <c r="J22" s="104" t="s">
        <v>1</v>
      </c>
      <c r="K22" s="155"/>
      <c r="L22" s="155"/>
      <c r="M22" s="105" t="s">
        <v>38</v>
      </c>
      <c r="N22" s="104" t="s">
        <v>2</v>
      </c>
      <c r="O22" s="158"/>
      <c r="P22" s="158"/>
      <c r="Q22" s="158"/>
      <c r="R22" s="158"/>
      <c r="S22" s="158"/>
      <c r="T22" s="104" t="s">
        <v>3</v>
      </c>
    </row>
    <row r="23" spans="1:21" ht="27" customHeight="1" x14ac:dyDescent="0.15">
      <c r="C23" s="4"/>
      <c r="D23" s="4" t="s">
        <v>57</v>
      </c>
      <c r="E23" s="7"/>
      <c r="G23" s="12"/>
      <c r="H23" s="157">
        <v>12000</v>
      </c>
      <c r="I23" s="157"/>
      <c r="J23" s="104" t="s">
        <v>1</v>
      </c>
      <c r="K23" s="155"/>
      <c r="L23" s="155"/>
      <c r="M23" s="105" t="s">
        <v>38</v>
      </c>
      <c r="N23" s="104" t="s">
        <v>2</v>
      </c>
      <c r="O23" s="158"/>
      <c r="P23" s="158"/>
      <c r="Q23" s="158"/>
      <c r="R23" s="158"/>
      <c r="S23" s="158"/>
      <c r="T23" s="104" t="s">
        <v>3</v>
      </c>
    </row>
    <row r="24" spans="1:21" ht="27" customHeight="1" x14ac:dyDescent="0.15">
      <c r="C24" s="4"/>
      <c r="D24" s="4" t="s">
        <v>58</v>
      </c>
      <c r="E24" s="7"/>
      <c r="G24" s="12"/>
      <c r="H24" s="157">
        <v>17000</v>
      </c>
      <c r="I24" s="157"/>
      <c r="J24" s="104" t="s">
        <v>1</v>
      </c>
      <c r="K24" s="155"/>
      <c r="L24" s="155"/>
      <c r="M24" s="105" t="s">
        <v>38</v>
      </c>
      <c r="N24" s="104" t="s">
        <v>2</v>
      </c>
      <c r="O24" s="158"/>
      <c r="P24" s="158"/>
      <c r="Q24" s="158"/>
      <c r="R24" s="158"/>
      <c r="S24" s="158"/>
      <c r="T24" s="104" t="s">
        <v>3</v>
      </c>
    </row>
    <row r="25" spans="1:21" ht="27" customHeight="1" x14ac:dyDescent="0.15">
      <c r="C25" s="4"/>
      <c r="D25" s="4" t="s">
        <v>55</v>
      </c>
      <c r="E25" s="7"/>
      <c r="G25" s="12"/>
      <c r="H25" s="157">
        <v>1000</v>
      </c>
      <c r="I25" s="157"/>
      <c r="J25" s="104" t="s">
        <v>1</v>
      </c>
      <c r="K25" s="155"/>
      <c r="L25" s="155"/>
      <c r="M25" s="105" t="s">
        <v>38</v>
      </c>
      <c r="N25" s="104" t="s">
        <v>2</v>
      </c>
      <c r="O25" s="158"/>
      <c r="P25" s="158"/>
      <c r="Q25" s="158"/>
      <c r="R25" s="158"/>
      <c r="S25" s="158"/>
      <c r="T25" s="104" t="s">
        <v>3</v>
      </c>
    </row>
    <row r="26" spans="1:21" ht="27" customHeight="1" x14ac:dyDescent="0.15">
      <c r="C26" s="4"/>
      <c r="D26" s="4" t="s">
        <v>56</v>
      </c>
      <c r="E26" s="7"/>
      <c r="G26" s="12"/>
      <c r="H26" s="157">
        <v>500</v>
      </c>
      <c r="I26" s="157"/>
      <c r="J26" s="104" t="s">
        <v>1</v>
      </c>
      <c r="K26" s="155"/>
      <c r="L26" s="155"/>
      <c r="M26" s="105" t="s">
        <v>38</v>
      </c>
      <c r="N26" s="104" t="s">
        <v>2</v>
      </c>
      <c r="O26" s="158"/>
      <c r="P26" s="158"/>
      <c r="Q26" s="158"/>
      <c r="R26" s="158"/>
      <c r="S26" s="158"/>
      <c r="T26" s="104" t="s">
        <v>3</v>
      </c>
    </row>
    <row r="27" spans="1:21" ht="20.100000000000001" customHeight="1" x14ac:dyDescent="0.15">
      <c r="A27" t="s">
        <v>59</v>
      </c>
    </row>
    <row r="28" spans="1:21" ht="27" customHeight="1" x14ac:dyDescent="0.15">
      <c r="C28" s="149" t="s">
        <v>5</v>
      </c>
      <c r="D28" s="149"/>
      <c r="E28" s="149"/>
      <c r="F28" s="149"/>
      <c r="G28" s="150"/>
      <c r="H28" s="150"/>
      <c r="I28" s="150"/>
      <c r="J28" s="150"/>
      <c r="K28" s="150"/>
      <c r="L28" s="150"/>
      <c r="M28" s="150"/>
      <c r="N28" s="150"/>
      <c r="O28" s="150"/>
      <c r="P28" s="150"/>
      <c r="Q28" s="150"/>
      <c r="R28" s="150"/>
      <c r="S28" s="150"/>
    </row>
    <row r="29" spans="1:21" ht="27" customHeight="1" x14ac:dyDescent="0.15">
      <c r="C29" s="149" t="s">
        <v>6</v>
      </c>
      <c r="D29" s="149"/>
      <c r="E29" s="149"/>
      <c r="F29" s="149"/>
      <c r="G29" s="150"/>
      <c r="H29" s="150"/>
      <c r="I29" s="150"/>
      <c r="J29" s="150"/>
      <c r="K29" s="150"/>
      <c r="L29" s="150"/>
      <c r="M29" s="150"/>
      <c r="N29" s="150"/>
      <c r="O29" s="150"/>
      <c r="P29" s="150"/>
      <c r="Q29" s="150"/>
      <c r="R29" s="150"/>
      <c r="S29" s="150"/>
    </row>
    <row r="30" spans="1:21" ht="27" customHeight="1" x14ac:dyDescent="0.15">
      <c r="C30" s="151" t="s">
        <v>44</v>
      </c>
      <c r="D30" s="152"/>
      <c r="E30" s="152"/>
      <c r="F30" s="153"/>
      <c r="G30" s="154"/>
      <c r="H30" s="155"/>
      <c r="I30" s="155"/>
      <c r="J30" s="156"/>
      <c r="K30" s="149" t="s">
        <v>7</v>
      </c>
      <c r="L30" s="149"/>
      <c r="M30" s="149"/>
      <c r="N30" s="149"/>
      <c r="O30" s="154"/>
      <c r="P30" s="155"/>
      <c r="Q30" s="155"/>
      <c r="R30" s="155"/>
      <c r="S30" s="156"/>
    </row>
    <row r="31" spans="1:21" ht="13.5" customHeight="1" x14ac:dyDescent="0.15">
      <c r="C31" s="141" t="s">
        <v>82</v>
      </c>
      <c r="D31" s="142"/>
      <c r="E31" s="142"/>
      <c r="F31" s="143"/>
      <c r="G31" s="144"/>
      <c r="H31" s="145"/>
      <c r="I31" s="145"/>
      <c r="J31" s="145"/>
      <c r="K31" s="145"/>
      <c r="L31" s="145"/>
      <c r="M31" s="145"/>
      <c r="N31" s="145"/>
      <c r="O31" s="145"/>
      <c r="P31" s="145"/>
      <c r="Q31" s="145"/>
      <c r="R31" s="145"/>
      <c r="S31" s="146"/>
    </row>
    <row r="32" spans="1:21" ht="27" customHeight="1" x14ac:dyDescent="0.15">
      <c r="C32" s="147" t="s">
        <v>8</v>
      </c>
      <c r="D32" s="147"/>
      <c r="E32" s="147"/>
      <c r="F32" s="147"/>
      <c r="G32" s="148"/>
      <c r="H32" s="148"/>
      <c r="I32" s="148"/>
      <c r="J32" s="148"/>
      <c r="K32" s="148"/>
      <c r="L32" s="148"/>
      <c r="M32" s="148"/>
      <c r="N32" s="148"/>
      <c r="O32" s="148"/>
      <c r="P32" s="148"/>
      <c r="Q32" s="148"/>
      <c r="R32" s="148"/>
      <c r="S32" s="148"/>
    </row>
    <row r="33" spans="3:6" ht="20.45" customHeight="1" x14ac:dyDescent="0.15">
      <c r="C33"/>
      <c r="F33"/>
    </row>
    <row r="34" spans="3:6" ht="20.45" customHeight="1" x14ac:dyDescent="0.15"/>
    <row r="35" spans="3:6" ht="20.45" customHeight="1" x14ac:dyDescent="0.15"/>
    <row r="36" spans="3:6" ht="20.45" customHeight="1" x14ac:dyDescent="0.15"/>
    <row r="37" spans="3:6" ht="20.45" customHeight="1" x14ac:dyDescent="0.15"/>
    <row r="38" spans="3:6" ht="20.45" customHeight="1" x14ac:dyDescent="0.15"/>
    <row r="39" spans="3:6" ht="20.45" customHeight="1" x14ac:dyDescent="0.15"/>
    <row r="40" spans="3:6" ht="20.45" customHeight="1" x14ac:dyDescent="0.15"/>
    <row r="41" spans="3:6" ht="20.45" customHeight="1" x14ac:dyDescent="0.15"/>
    <row r="42" spans="3:6" ht="20.45" customHeight="1" x14ac:dyDescent="0.15"/>
    <row r="43" spans="3:6" ht="20.45" customHeight="1" x14ac:dyDescent="0.15"/>
    <row r="44" spans="3:6" ht="20.45" customHeight="1" x14ac:dyDescent="0.15">
      <c r="C44"/>
      <c r="D44"/>
      <c r="F44"/>
    </row>
    <row r="45" spans="3:6" ht="20.45" customHeight="1" x14ac:dyDescent="0.15">
      <c r="C45"/>
      <c r="D45"/>
      <c r="F45"/>
    </row>
    <row r="46" spans="3:6" ht="20.45" customHeight="1" x14ac:dyDescent="0.15">
      <c r="C46"/>
      <c r="D46"/>
      <c r="F46"/>
    </row>
    <row r="47" spans="3:6" ht="20.45" customHeight="1" x14ac:dyDescent="0.15">
      <c r="C47"/>
      <c r="D47"/>
      <c r="F47"/>
    </row>
    <row r="48" spans="3:6" ht="20.45" customHeight="1" x14ac:dyDescent="0.15">
      <c r="C48"/>
      <c r="D48"/>
      <c r="F48"/>
    </row>
    <row r="49" spans="3:6" ht="20.45" customHeight="1" x14ac:dyDescent="0.15">
      <c r="C49"/>
      <c r="D49"/>
      <c r="F49"/>
    </row>
    <row r="50" spans="3:6" ht="20.45" customHeight="1" x14ac:dyDescent="0.15">
      <c r="C50"/>
      <c r="D50"/>
      <c r="F50"/>
    </row>
    <row r="51" spans="3:6" ht="20.45" customHeight="1" x14ac:dyDescent="0.15">
      <c r="C51"/>
      <c r="D51"/>
      <c r="F51"/>
    </row>
    <row r="52" spans="3:6" ht="20.45" customHeight="1" x14ac:dyDescent="0.15">
      <c r="C52"/>
      <c r="D52"/>
      <c r="F52"/>
    </row>
    <row r="53" spans="3:6" ht="20.45" customHeight="1" x14ac:dyDescent="0.15">
      <c r="C53"/>
      <c r="D53"/>
      <c r="F53"/>
    </row>
    <row r="54" spans="3:6" ht="20.45" customHeight="1" x14ac:dyDescent="0.15">
      <c r="C54"/>
      <c r="D54"/>
      <c r="F54"/>
    </row>
    <row r="55" spans="3:6" ht="20.45" customHeight="1" x14ac:dyDescent="0.15">
      <c r="C55"/>
      <c r="D55"/>
      <c r="F55"/>
    </row>
    <row r="56" spans="3:6" ht="20.45" customHeight="1" x14ac:dyDescent="0.15">
      <c r="C56"/>
      <c r="D56"/>
      <c r="F56"/>
    </row>
    <row r="57" spans="3:6" ht="20.45" customHeight="1" x14ac:dyDescent="0.15">
      <c r="C57"/>
      <c r="D57"/>
      <c r="F57"/>
    </row>
    <row r="58" spans="3:6" ht="20.45" customHeight="1" x14ac:dyDescent="0.15">
      <c r="C58"/>
      <c r="D58"/>
      <c r="F58"/>
    </row>
    <row r="59" spans="3:6" ht="20.45" customHeight="1" x14ac:dyDescent="0.15">
      <c r="C59"/>
      <c r="D59"/>
      <c r="F59"/>
    </row>
    <row r="60" spans="3:6" ht="20.45" customHeight="1" x14ac:dyDescent="0.15">
      <c r="C60"/>
      <c r="D60"/>
      <c r="F60"/>
    </row>
    <row r="61" spans="3:6" ht="20.45" customHeight="1" x14ac:dyDescent="0.15">
      <c r="C61"/>
      <c r="D61"/>
      <c r="F61"/>
    </row>
    <row r="62" spans="3:6" ht="20.45" customHeight="1" x14ac:dyDescent="0.15">
      <c r="C62"/>
      <c r="D62"/>
      <c r="F62"/>
    </row>
    <row r="63" spans="3:6" ht="20.45" customHeight="1" x14ac:dyDescent="0.15">
      <c r="C63"/>
      <c r="D63"/>
      <c r="F63"/>
    </row>
    <row r="64" spans="3:6" ht="20.45" customHeight="1" x14ac:dyDescent="0.15">
      <c r="C64"/>
      <c r="D64"/>
      <c r="F64"/>
    </row>
    <row r="65" spans="3:6" ht="20.45" customHeight="1" x14ac:dyDescent="0.15">
      <c r="C65"/>
      <c r="D65"/>
      <c r="F65"/>
    </row>
    <row r="66" spans="3:6" ht="20.45" customHeight="1" x14ac:dyDescent="0.15">
      <c r="C66"/>
      <c r="D66"/>
      <c r="F66"/>
    </row>
    <row r="67" spans="3:6" ht="20.45" customHeight="1" x14ac:dyDescent="0.15">
      <c r="C67"/>
      <c r="D67"/>
      <c r="F67"/>
    </row>
    <row r="68" spans="3:6" ht="20.45" customHeight="1" x14ac:dyDescent="0.15">
      <c r="C68"/>
      <c r="D68"/>
      <c r="F68"/>
    </row>
    <row r="69" spans="3:6" ht="20.45" customHeight="1" x14ac:dyDescent="0.15">
      <c r="C69"/>
      <c r="D69"/>
      <c r="F69"/>
    </row>
    <row r="70" spans="3:6" ht="20.45" customHeight="1" x14ac:dyDescent="0.15">
      <c r="C70"/>
      <c r="D70"/>
      <c r="F70"/>
    </row>
    <row r="71" spans="3:6" ht="20.45" customHeight="1" x14ac:dyDescent="0.15">
      <c r="C71"/>
      <c r="D71"/>
      <c r="F71"/>
    </row>
    <row r="72" spans="3:6" ht="20.45" customHeight="1" x14ac:dyDescent="0.15">
      <c r="C72"/>
      <c r="D72"/>
      <c r="F72"/>
    </row>
    <row r="73" spans="3:6" ht="20.45" customHeight="1" x14ac:dyDescent="0.15">
      <c r="C73"/>
      <c r="D73"/>
      <c r="F73"/>
    </row>
    <row r="74" spans="3:6" ht="20.45" customHeight="1" x14ac:dyDescent="0.15">
      <c r="C74"/>
      <c r="D74"/>
      <c r="F74"/>
    </row>
    <row r="75" spans="3:6" ht="20.45" customHeight="1" x14ac:dyDescent="0.15">
      <c r="C75"/>
      <c r="D75"/>
      <c r="F75"/>
    </row>
    <row r="76" spans="3:6" ht="20.45" customHeight="1" x14ac:dyDescent="0.15">
      <c r="C76"/>
      <c r="D76"/>
      <c r="F76"/>
    </row>
    <row r="77" spans="3:6" ht="20.45" customHeight="1" x14ac:dyDescent="0.15">
      <c r="C77"/>
      <c r="D77"/>
      <c r="F77"/>
    </row>
    <row r="78" spans="3:6" ht="20.45" customHeight="1" x14ac:dyDescent="0.15">
      <c r="C78"/>
      <c r="D78"/>
      <c r="F78"/>
    </row>
    <row r="79" spans="3:6" ht="20.45" customHeight="1" x14ac:dyDescent="0.15">
      <c r="C79"/>
      <c r="D79"/>
      <c r="F79"/>
    </row>
    <row r="80" spans="3:6" ht="20.45" customHeight="1" x14ac:dyDescent="0.15">
      <c r="C80"/>
      <c r="D80"/>
      <c r="F80"/>
    </row>
    <row r="81" spans="3:6" ht="20.45" customHeight="1" x14ac:dyDescent="0.15">
      <c r="C81"/>
      <c r="D81"/>
      <c r="F81"/>
    </row>
  </sheetData>
  <mergeCells count="56">
    <mergeCell ref="A9:B9"/>
    <mergeCell ref="I10:L10"/>
    <mergeCell ref="A2:U2"/>
    <mergeCell ref="J5:U5"/>
    <mergeCell ref="J6:U6"/>
    <mergeCell ref="J7:U7"/>
    <mergeCell ref="P3:T3"/>
    <mergeCell ref="C13:E13"/>
    <mergeCell ref="O13:S13"/>
    <mergeCell ref="K16:L16"/>
    <mergeCell ref="O16:S16"/>
    <mergeCell ref="H13:I13"/>
    <mergeCell ref="K13:L13"/>
    <mergeCell ref="H15:I15"/>
    <mergeCell ref="K15:L15"/>
    <mergeCell ref="O15:S15"/>
    <mergeCell ref="H16:I16"/>
    <mergeCell ref="K17:L17"/>
    <mergeCell ref="O17:S17"/>
    <mergeCell ref="K18:L18"/>
    <mergeCell ref="O18:S18"/>
    <mergeCell ref="H17:I17"/>
    <mergeCell ref="H18:I18"/>
    <mergeCell ref="K19:L19"/>
    <mergeCell ref="O19:S19"/>
    <mergeCell ref="K22:L22"/>
    <mergeCell ref="O22:S22"/>
    <mergeCell ref="H19:I19"/>
    <mergeCell ref="H21:I21"/>
    <mergeCell ref="K21:L21"/>
    <mergeCell ref="O21:S21"/>
    <mergeCell ref="H22:I22"/>
    <mergeCell ref="K25:L25"/>
    <mergeCell ref="O25:S25"/>
    <mergeCell ref="K26:L26"/>
    <mergeCell ref="O26:S26"/>
    <mergeCell ref="H25:I25"/>
    <mergeCell ref="H26:I26"/>
    <mergeCell ref="H23:I23"/>
    <mergeCell ref="K23:L23"/>
    <mergeCell ref="O23:S23"/>
    <mergeCell ref="H24:I24"/>
    <mergeCell ref="K24:L24"/>
    <mergeCell ref="O24:S24"/>
    <mergeCell ref="C31:F31"/>
    <mergeCell ref="G31:S31"/>
    <mergeCell ref="C32:F32"/>
    <mergeCell ref="G32:S32"/>
    <mergeCell ref="C28:F28"/>
    <mergeCell ref="G28:S28"/>
    <mergeCell ref="C29:F29"/>
    <mergeCell ref="G29:S29"/>
    <mergeCell ref="C30:F30"/>
    <mergeCell ref="G30:J30"/>
    <mergeCell ref="K30:N30"/>
    <mergeCell ref="O30:S30"/>
  </mergeCells>
  <phoneticPr fontId="1"/>
  <pageMargins left="0.7" right="0.7" top="0.75" bottom="0.75" header="0.3" footer="0.3"/>
  <pageSetup paperSize="9" orientation="portrait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0000"/>
  </sheetPr>
  <dimension ref="A1:X81"/>
  <sheetViews>
    <sheetView topLeftCell="A22" workbookViewId="0">
      <selection activeCell="G29" sqref="G29:S29"/>
    </sheetView>
  </sheetViews>
  <sheetFormatPr defaultColWidth="4.125" defaultRowHeight="13.5" x14ac:dyDescent="0.15"/>
  <cols>
    <col min="1" max="2" width="4.125" style="107"/>
    <col min="3" max="4" width="4.125" style="108"/>
    <col min="5" max="5" width="4.125" style="107"/>
    <col min="6" max="6" width="4.125" style="108"/>
    <col min="7" max="7" width="4.125" style="107"/>
    <col min="8" max="9" width="5" style="107" customWidth="1"/>
    <col min="10" max="13" width="4.125" style="107"/>
    <col min="14" max="14" width="4.125" style="107" customWidth="1"/>
    <col min="15" max="15" width="2" style="107" customWidth="1"/>
    <col min="16" max="16" width="3.75" style="107" customWidth="1"/>
    <col min="17" max="16384" width="4.125" style="107"/>
  </cols>
  <sheetData>
    <row r="1" spans="1:24" ht="17.25" customHeight="1" x14ac:dyDescent="0.15">
      <c r="A1" s="107" t="s">
        <v>51</v>
      </c>
    </row>
    <row r="2" spans="1:24" ht="18" customHeight="1" x14ac:dyDescent="0.15">
      <c r="A2" s="181" t="s">
        <v>9</v>
      </c>
      <c r="B2" s="181"/>
      <c r="C2" s="181"/>
      <c r="D2" s="181"/>
      <c r="E2" s="181"/>
      <c r="F2" s="181"/>
      <c r="G2" s="181"/>
      <c r="H2" s="181"/>
      <c r="I2" s="181"/>
      <c r="J2" s="181"/>
      <c r="K2" s="181"/>
      <c r="L2" s="181"/>
      <c r="M2" s="181"/>
      <c r="N2" s="181"/>
      <c r="O2" s="181"/>
      <c r="P2" s="181"/>
      <c r="Q2" s="181"/>
      <c r="R2" s="181"/>
      <c r="S2" s="181"/>
      <c r="T2" s="181"/>
      <c r="U2" s="181"/>
    </row>
    <row r="3" spans="1:24" ht="30" customHeight="1" x14ac:dyDescent="0.15">
      <c r="A3" s="109" t="s">
        <v>10</v>
      </c>
      <c r="M3" s="110"/>
      <c r="N3" s="110"/>
      <c r="O3" s="110"/>
      <c r="P3" s="183">
        <f>入力シート①!B5</f>
        <v>0</v>
      </c>
      <c r="Q3" s="183"/>
      <c r="R3" s="183"/>
      <c r="S3" s="183"/>
      <c r="T3" s="183"/>
    </row>
    <row r="4" spans="1:24" ht="6" customHeight="1" x14ac:dyDescent="0.15">
      <c r="A4" s="109"/>
      <c r="B4" s="109"/>
    </row>
    <row r="5" spans="1:24" ht="30" customHeight="1" x14ac:dyDescent="0.15">
      <c r="E5" s="108"/>
      <c r="F5" s="111" t="s">
        <v>11</v>
      </c>
      <c r="G5" s="111"/>
      <c r="H5" s="111"/>
      <c r="I5" s="111"/>
      <c r="J5" s="182">
        <f>入力シート①!E7</f>
        <v>0</v>
      </c>
      <c r="K5" s="182"/>
      <c r="L5" s="182"/>
      <c r="M5" s="182"/>
      <c r="N5" s="182"/>
      <c r="O5" s="182"/>
      <c r="P5" s="182"/>
      <c r="Q5" s="182"/>
      <c r="R5" s="182"/>
      <c r="S5" s="182"/>
      <c r="T5" s="182"/>
      <c r="U5" s="182"/>
    </row>
    <row r="6" spans="1:24" ht="30" customHeight="1" x14ac:dyDescent="0.15">
      <c r="E6" s="108"/>
      <c r="F6" s="111" t="s">
        <v>34</v>
      </c>
      <c r="G6" s="111"/>
      <c r="H6" s="111"/>
      <c r="I6" s="111"/>
      <c r="J6" s="176">
        <f>入力シート①!E8</f>
        <v>0</v>
      </c>
      <c r="K6" s="176"/>
      <c r="L6" s="176"/>
      <c r="M6" s="176"/>
      <c r="N6" s="176"/>
      <c r="O6" s="176"/>
      <c r="P6" s="176"/>
      <c r="Q6" s="176"/>
      <c r="R6" s="176"/>
      <c r="S6" s="176"/>
      <c r="T6" s="176"/>
      <c r="U6" s="176"/>
    </row>
    <row r="7" spans="1:24" ht="30" customHeight="1" x14ac:dyDescent="0.15">
      <c r="E7" s="108"/>
      <c r="F7" s="111" t="s">
        <v>12</v>
      </c>
      <c r="G7" s="111"/>
      <c r="H7" s="111"/>
      <c r="I7" s="111"/>
      <c r="J7" s="176">
        <f>入力シート①!E9</f>
        <v>0</v>
      </c>
      <c r="K7" s="176"/>
      <c r="L7" s="176"/>
      <c r="M7" s="176"/>
      <c r="N7" s="176"/>
      <c r="O7" s="176"/>
      <c r="P7" s="176"/>
      <c r="Q7" s="176"/>
      <c r="R7" s="176"/>
      <c r="S7" s="176"/>
      <c r="T7" s="176"/>
      <c r="U7" s="176"/>
    </row>
    <row r="8" spans="1:24" ht="12.75" customHeight="1" x14ac:dyDescent="0.15">
      <c r="E8" s="111"/>
      <c r="F8" s="111"/>
      <c r="G8" s="112"/>
      <c r="H8" s="112"/>
      <c r="I8" s="112"/>
    </row>
    <row r="9" spans="1:24" ht="30" customHeight="1" x14ac:dyDescent="0.15">
      <c r="A9" s="184" t="s">
        <v>75</v>
      </c>
      <c r="B9" s="184"/>
      <c r="C9" s="123">
        <f>入力シート①!C3</f>
        <v>0</v>
      </c>
      <c r="D9" s="113" t="s">
        <v>76</v>
      </c>
      <c r="E9" s="123">
        <f>入力シート①!E3</f>
        <v>0</v>
      </c>
      <c r="F9" s="114" t="s">
        <v>77</v>
      </c>
      <c r="G9" s="109" t="s">
        <v>78</v>
      </c>
      <c r="H9" s="109"/>
      <c r="I9" s="109"/>
      <c r="J9" s="109"/>
      <c r="K9" s="109"/>
      <c r="L9" s="109"/>
      <c r="M9" s="109"/>
      <c r="N9" s="109"/>
      <c r="O9" s="109"/>
      <c r="P9" s="109"/>
      <c r="Q9" s="109"/>
      <c r="R9" s="109"/>
      <c r="S9" s="109"/>
      <c r="T9" s="109"/>
    </row>
    <row r="10" spans="1:24" ht="30" customHeight="1" thickBot="1" x14ac:dyDescent="0.2">
      <c r="B10" s="115"/>
      <c r="C10" s="115"/>
      <c r="D10" s="115"/>
      <c r="E10" s="115"/>
      <c r="F10" s="115"/>
      <c r="G10" s="115"/>
      <c r="H10" s="115"/>
      <c r="I10" s="185">
        <f>O13+O15+O16+O17+O18+O19+O21+O22+O23+O24+O25+O26</f>
        <v>0</v>
      </c>
      <c r="J10" s="185"/>
      <c r="K10" s="185"/>
      <c r="L10" s="185"/>
      <c r="M10" s="115"/>
      <c r="N10" s="115"/>
      <c r="O10" s="115"/>
      <c r="P10" s="115"/>
      <c r="Q10" s="114" t="s">
        <v>35</v>
      </c>
    </row>
    <row r="11" spans="1:24" ht="20.100000000000001" customHeight="1" x14ac:dyDescent="0.15">
      <c r="A11" s="107" t="s">
        <v>52</v>
      </c>
    </row>
    <row r="12" spans="1:24" ht="27" customHeight="1" x14ac:dyDescent="0.15">
      <c r="B12" s="112" t="s">
        <v>0</v>
      </c>
      <c r="X12" s="114"/>
    </row>
    <row r="13" spans="1:24" ht="27" customHeight="1" x14ac:dyDescent="0.15">
      <c r="C13" s="186"/>
      <c r="D13" s="186"/>
      <c r="E13" s="186"/>
      <c r="F13" s="116"/>
      <c r="G13" s="116"/>
      <c r="H13" s="179">
        <v>8000</v>
      </c>
      <c r="I13" s="179"/>
      <c r="J13" s="117" t="s">
        <v>79</v>
      </c>
      <c r="K13" s="167">
        <f>入力シート①!B19</f>
        <v>0</v>
      </c>
      <c r="L13" s="167"/>
      <c r="M13" s="117" t="s">
        <v>80</v>
      </c>
      <c r="N13" s="117" t="s">
        <v>2</v>
      </c>
      <c r="O13" s="178">
        <f>H13*K13</f>
        <v>0</v>
      </c>
      <c r="P13" s="178"/>
      <c r="Q13" s="178"/>
      <c r="R13" s="178"/>
      <c r="S13" s="178"/>
      <c r="T13" s="117" t="s">
        <v>3</v>
      </c>
    </row>
    <row r="14" spans="1:24" ht="27" customHeight="1" x14ac:dyDescent="0.15">
      <c r="B14" s="107" t="s">
        <v>4</v>
      </c>
    </row>
    <row r="15" spans="1:24" ht="27" customHeight="1" x14ac:dyDescent="0.15">
      <c r="B15" s="107" t="s">
        <v>36</v>
      </c>
      <c r="C15" s="107"/>
      <c r="D15" s="118" t="s">
        <v>24</v>
      </c>
      <c r="E15" s="119"/>
      <c r="F15" s="119"/>
      <c r="G15" s="120"/>
      <c r="H15" s="179">
        <v>3000</v>
      </c>
      <c r="I15" s="179"/>
      <c r="J15" s="117" t="s">
        <v>1</v>
      </c>
      <c r="K15" s="167">
        <f>'入力シート②（短期サービス分）'!M260</f>
        <v>0</v>
      </c>
      <c r="L15" s="167"/>
      <c r="M15" s="117" t="s">
        <v>38</v>
      </c>
      <c r="N15" s="117" t="s">
        <v>2</v>
      </c>
      <c r="O15" s="178">
        <f>H15*K15</f>
        <v>0</v>
      </c>
      <c r="P15" s="178"/>
      <c r="Q15" s="178"/>
      <c r="R15" s="178"/>
      <c r="S15" s="178"/>
      <c r="T15" s="117" t="s">
        <v>3</v>
      </c>
    </row>
    <row r="16" spans="1:24" ht="27" customHeight="1" x14ac:dyDescent="0.15">
      <c r="C16" s="107"/>
      <c r="D16" s="118" t="s">
        <v>23</v>
      </c>
      <c r="E16" s="119"/>
      <c r="F16" s="119"/>
      <c r="G16" s="120"/>
      <c r="H16" s="180">
        <v>2500</v>
      </c>
      <c r="I16" s="180"/>
      <c r="J16" s="121" t="s">
        <v>1</v>
      </c>
      <c r="K16" s="176">
        <f>'入力シート②（短期サービス分）'!M261</f>
        <v>0</v>
      </c>
      <c r="L16" s="176"/>
      <c r="M16" s="117" t="s">
        <v>38</v>
      </c>
      <c r="N16" s="121" t="s">
        <v>2</v>
      </c>
      <c r="O16" s="178">
        <f t="shared" ref="O16:O19" si="0">H16*K16</f>
        <v>0</v>
      </c>
      <c r="P16" s="178"/>
      <c r="Q16" s="178"/>
      <c r="R16" s="178"/>
      <c r="S16" s="178"/>
      <c r="T16" s="121" t="s">
        <v>3</v>
      </c>
    </row>
    <row r="17" spans="1:21" ht="27" customHeight="1" x14ac:dyDescent="0.15">
      <c r="C17" s="107"/>
      <c r="D17" s="118" t="s">
        <v>22</v>
      </c>
      <c r="E17" s="119"/>
      <c r="F17" s="119"/>
      <c r="G17" s="120"/>
      <c r="H17" s="180">
        <v>2000</v>
      </c>
      <c r="I17" s="180"/>
      <c r="J17" s="121" t="s">
        <v>1</v>
      </c>
      <c r="K17" s="176">
        <f>'入力シート②（短期サービス分）'!M262</f>
        <v>0</v>
      </c>
      <c r="L17" s="176"/>
      <c r="M17" s="117" t="s">
        <v>38</v>
      </c>
      <c r="N17" s="121" t="s">
        <v>2</v>
      </c>
      <c r="O17" s="178">
        <f t="shared" si="0"/>
        <v>0</v>
      </c>
      <c r="P17" s="178"/>
      <c r="Q17" s="178"/>
      <c r="R17" s="178"/>
      <c r="S17" s="178"/>
      <c r="T17" s="121" t="s">
        <v>3</v>
      </c>
    </row>
    <row r="18" spans="1:21" ht="27" customHeight="1" x14ac:dyDescent="0.15">
      <c r="C18" s="107"/>
      <c r="D18" s="118" t="s">
        <v>25</v>
      </c>
      <c r="E18" s="119"/>
      <c r="F18" s="119"/>
      <c r="G18" s="120"/>
      <c r="H18" s="180">
        <v>500</v>
      </c>
      <c r="I18" s="180"/>
      <c r="J18" s="121" t="s">
        <v>1</v>
      </c>
      <c r="K18" s="176">
        <f>'入力シート②（短期サービス分）'!M263</f>
        <v>0</v>
      </c>
      <c r="L18" s="176"/>
      <c r="M18" s="117" t="s">
        <v>38</v>
      </c>
      <c r="N18" s="121" t="s">
        <v>2</v>
      </c>
      <c r="O18" s="178">
        <f t="shared" si="0"/>
        <v>0</v>
      </c>
      <c r="P18" s="178"/>
      <c r="Q18" s="178"/>
      <c r="R18" s="178"/>
      <c r="S18" s="178"/>
      <c r="T18" s="121" t="s">
        <v>3</v>
      </c>
      <c r="U18" s="112"/>
    </row>
    <row r="19" spans="1:21" ht="27" customHeight="1" x14ac:dyDescent="0.15">
      <c r="B19" s="107" t="s">
        <v>37</v>
      </c>
      <c r="C19" s="112"/>
      <c r="D19" s="112"/>
      <c r="E19" s="112"/>
      <c r="F19" s="112"/>
      <c r="G19" s="120"/>
      <c r="H19" s="180">
        <v>6850</v>
      </c>
      <c r="I19" s="180"/>
      <c r="J19" s="117" t="s">
        <v>1</v>
      </c>
      <c r="K19" s="167">
        <f>'入力シート②（短期サービス分）'!M264</f>
        <v>0</v>
      </c>
      <c r="L19" s="167"/>
      <c r="M19" s="117" t="s">
        <v>38</v>
      </c>
      <c r="N19" s="117" t="s">
        <v>2</v>
      </c>
      <c r="O19" s="178">
        <f t="shared" si="0"/>
        <v>0</v>
      </c>
      <c r="P19" s="178"/>
      <c r="Q19" s="178"/>
      <c r="R19" s="178"/>
      <c r="S19" s="178"/>
      <c r="T19" s="117" t="s">
        <v>3</v>
      </c>
    </row>
    <row r="20" spans="1:21" ht="20.100000000000001" customHeight="1" x14ac:dyDescent="0.15">
      <c r="A20" s="107" t="s">
        <v>53</v>
      </c>
    </row>
    <row r="21" spans="1:21" ht="27" customHeight="1" x14ac:dyDescent="0.15">
      <c r="C21" s="114"/>
      <c r="D21" s="114" t="s">
        <v>54</v>
      </c>
      <c r="E21" s="108"/>
      <c r="G21" s="122"/>
      <c r="H21" s="179">
        <v>1000</v>
      </c>
      <c r="I21" s="179"/>
      <c r="J21" s="117" t="s">
        <v>1</v>
      </c>
      <c r="K21" s="167">
        <f>'入力シート③（終了者支援）'!I69</f>
        <v>0</v>
      </c>
      <c r="L21" s="167"/>
      <c r="M21" s="117" t="s">
        <v>38</v>
      </c>
      <c r="N21" s="117" t="s">
        <v>2</v>
      </c>
      <c r="O21" s="178">
        <f>H21*K21</f>
        <v>0</v>
      </c>
      <c r="P21" s="178"/>
      <c r="Q21" s="178"/>
      <c r="R21" s="178"/>
      <c r="S21" s="178"/>
      <c r="T21" s="117" t="s">
        <v>3</v>
      </c>
    </row>
    <row r="22" spans="1:21" ht="27" customHeight="1" x14ac:dyDescent="0.15">
      <c r="C22" s="114"/>
      <c r="D22" s="114" t="s">
        <v>83</v>
      </c>
      <c r="E22" s="108"/>
      <c r="G22" s="122"/>
      <c r="H22" s="179">
        <v>6850</v>
      </c>
      <c r="I22" s="179"/>
      <c r="J22" s="121" t="s">
        <v>1</v>
      </c>
      <c r="K22" s="176">
        <f>'入力シート③（終了者支援）'!I70</f>
        <v>0</v>
      </c>
      <c r="L22" s="176"/>
      <c r="M22" s="117" t="s">
        <v>38</v>
      </c>
      <c r="N22" s="121" t="s">
        <v>2</v>
      </c>
      <c r="O22" s="178">
        <f t="shared" ref="O22:O25" si="1">H22*K22</f>
        <v>0</v>
      </c>
      <c r="P22" s="178"/>
      <c r="Q22" s="178"/>
      <c r="R22" s="178"/>
      <c r="S22" s="178"/>
      <c r="T22" s="121" t="s">
        <v>3</v>
      </c>
    </row>
    <row r="23" spans="1:21" ht="27" customHeight="1" x14ac:dyDescent="0.15">
      <c r="C23" s="114"/>
      <c r="D23" s="114" t="s">
        <v>57</v>
      </c>
      <c r="E23" s="108"/>
      <c r="G23" s="122"/>
      <c r="H23" s="179">
        <v>12000</v>
      </c>
      <c r="I23" s="179"/>
      <c r="J23" s="121" t="s">
        <v>1</v>
      </c>
      <c r="K23" s="176">
        <f>'入力シート③（終了者支援）'!J78</f>
        <v>0</v>
      </c>
      <c r="L23" s="176"/>
      <c r="M23" s="117" t="s">
        <v>38</v>
      </c>
      <c r="N23" s="121" t="s">
        <v>2</v>
      </c>
      <c r="O23" s="178">
        <f t="shared" si="1"/>
        <v>0</v>
      </c>
      <c r="P23" s="178"/>
      <c r="Q23" s="178"/>
      <c r="R23" s="178"/>
      <c r="S23" s="178"/>
      <c r="T23" s="121" t="s">
        <v>3</v>
      </c>
    </row>
    <row r="24" spans="1:21" ht="27" customHeight="1" x14ac:dyDescent="0.15">
      <c r="C24" s="114"/>
      <c r="D24" s="114" t="s">
        <v>58</v>
      </c>
      <c r="E24" s="108"/>
      <c r="G24" s="122"/>
      <c r="H24" s="179">
        <v>17000</v>
      </c>
      <c r="I24" s="179"/>
      <c r="J24" s="121" t="s">
        <v>1</v>
      </c>
      <c r="K24" s="176">
        <f>'入力シート③（終了者支援）'!J79</f>
        <v>0</v>
      </c>
      <c r="L24" s="176"/>
      <c r="M24" s="117" t="s">
        <v>38</v>
      </c>
      <c r="N24" s="121" t="s">
        <v>2</v>
      </c>
      <c r="O24" s="178">
        <f t="shared" si="1"/>
        <v>0</v>
      </c>
      <c r="P24" s="178"/>
      <c r="Q24" s="178"/>
      <c r="R24" s="178"/>
      <c r="S24" s="178"/>
      <c r="T24" s="121" t="s">
        <v>3</v>
      </c>
    </row>
    <row r="25" spans="1:21" ht="27" customHeight="1" x14ac:dyDescent="0.15">
      <c r="C25" s="114"/>
      <c r="D25" s="114" t="s">
        <v>55</v>
      </c>
      <c r="E25" s="108"/>
      <c r="G25" s="122"/>
      <c r="H25" s="179">
        <v>1000</v>
      </c>
      <c r="I25" s="179"/>
      <c r="J25" s="121" t="s">
        <v>1</v>
      </c>
      <c r="K25" s="176">
        <f>'入力シート③（終了者支援）'!J77</f>
        <v>0</v>
      </c>
      <c r="L25" s="176"/>
      <c r="M25" s="117" t="s">
        <v>38</v>
      </c>
      <c r="N25" s="121" t="s">
        <v>2</v>
      </c>
      <c r="O25" s="178">
        <f t="shared" si="1"/>
        <v>0</v>
      </c>
      <c r="P25" s="178"/>
      <c r="Q25" s="178"/>
      <c r="R25" s="178"/>
      <c r="S25" s="178"/>
      <c r="T25" s="121" t="s">
        <v>3</v>
      </c>
    </row>
    <row r="26" spans="1:21" ht="27" customHeight="1" x14ac:dyDescent="0.15">
      <c r="C26" s="114"/>
      <c r="D26" s="114" t="s">
        <v>56</v>
      </c>
      <c r="E26" s="108"/>
      <c r="G26" s="122"/>
      <c r="H26" s="179">
        <v>500</v>
      </c>
      <c r="I26" s="179"/>
      <c r="J26" s="121" t="s">
        <v>1</v>
      </c>
      <c r="K26" s="176">
        <f>'入力シート③（終了者支援）'!J76</f>
        <v>0</v>
      </c>
      <c r="L26" s="176"/>
      <c r="M26" s="117" t="s">
        <v>38</v>
      </c>
      <c r="N26" s="121" t="s">
        <v>2</v>
      </c>
      <c r="O26" s="178">
        <f>H26*K26</f>
        <v>0</v>
      </c>
      <c r="P26" s="178"/>
      <c r="Q26" s="178"/>
      <c r="R26" s="178"/>
      <c r="S26" s="178"/>
      <c r="T26" s="121" t="s">
        <v>3</v>
      </c>
    </row>
    <row r="27" spans="1:21" ht="20.100000000000001" customHeight="1" x14ac:dyDescent="0.15">
      <c r="A27" s="107" t="s">
        <v>59</v>
      </c>
    </row>
    <row r="28" spans="1:21" ht="27" customHeight="1" x14ac:dyDescent="0.15">
      <c r="C28" s="174" t="s">
        <v>5</v>
      </c>
      <c r="D28" s="174"/>
      <c r="E28" s="174"/>
      <c r="F28" s="174"/>
      <c r="G28" s="188">
        <f>入力シート①!E11</f>
        <v>0</v>
      </c>
      <c r="H28" s="188"/>
      <c r="I28" s="188"/>
      <c r="J28" s="188"/>
      <c r="K28" s="188"/>
      <c r="L28" s="188"/>
      <c r="M28" s="188"/>
      <c r="N28" s="188"/>
      <c r="O28" s="188"/>
      <c r="P28" s="188"/>
      <c r="Q28" s="188"/>
      <c r="R28" s="188"/>
      <c r="S28" s="188"/>
    </row>
    <row r="29" spans="1:21" ht="27" customHeight="1" x14ac:dyDescent="0.15">
      <c r="C29" s="174" t="s">
        <v>6</v>
      </c>
      <c r="D29" s="174"/>
      <c r="E29" s="174"/>
      <c r="F29" s="174"/>
      <c r="G29" s="188">
        <f>入力シート①!E12</f>
        <v>0</v>
      </c>
      <c r="H29" s="188"/>
      <c r="I29" s="188"/>
      <c r="J29" s="188"/>
      <c r="K29" s="188"/>
      <c r="L29" s="188"/>
      <c r="M29" s="188"/>
      <c r="N29" s="188"/>
      <c r="O29" s="188"/>
      <c r="P29" s="188"/>
      <c r="Q29" s="188"/>
      <c r="R29" s="188"/>
      <c r="S29" s="188"/>
    </row>
    <row r="30" spans="1:21" ht="27" customHeight="1" x14ac:dyDescent="0.15">
      <c r="C30" s="190" t="s">
        <v>44</v>
      </c>
      <c r="D30" s="191"/>
      <c r="E30" s="191"/>
      <c r="F30" s="192"/>
      <c r="G30" s="175">
        <f>入力シート①!E13</f>
        <v>0</v>
      </c>
      <c r="H30" s="176"/>
      <c r="I30" s="176"/>
      <c r="J30" s="177"/>
      <c r="K30" s="174" t="s">
        <v>7</v>
      </c>
      <c r="L30" s="174"/>
      <c r="M30" s="174"/>
      <c r="N30" s="174"/>
      <c r="O30" s="175">
        <f>入力シート①!E14</f>
        <v>0</v>
      </c>
      <c r="P30" s="176"/>
      <c r="Q30" s="176"/>
      <c r="R30" s="176"/>
      <c r="S30" s="177"/>
    </row>
    <row r="31" spans="1:21" ht="13.5" customHeight="1" x14ac:dyDescent="0.15">
      <c r="C31" s="168" t="s">
        <v>82</v>
      </c>
      <c r="D31" s="169"/>
      <c r="E31" s="169"/>
      <c r="F31" s="170"/>
      <c r="G31" s="171">
        <f>入力シート①!E15</f>
        <v>0</v>
      </c>
      <c r="H31" s="172"/>
      <c r="I31" s="172"/>
      <c r="J31" s="172"/>
      <c r="K31" s="172"/>
      <c r="L31" s="172"/>
      <c r="M31" s="172"/>
      <c r="N31" s="172"/>
      <c r="O31" s="172"/>
      <c r="P31" s="172"/>
      <c r="Q31" s="172"/>
      <c r="R31" s="172"/>
      <c r="S31" s="173"/>
    </row>
    <row r="32" spans="1:21" ht="27" customHeight="1" x14ac:dyDescent="0.15">
      <c r="C32" s="187" t="s">
        <v>8</v>
      </c>
      <c r="D32" s="187"/>
      <c r="E32" s="187"/>
      <c r="F32" s="187"/>
      <c r="G32" s="189">
        <f>入力シート①!E16</f>
        <v>0</v>
      </c>
      <c r="H32" s="189"/>
      <c r="I32" s="189"/>
      <c r="J32" s="189"/>
      <c r="K32" s="189"/>
      <c r="L32" s="189"/>
      <c r="M32" s="189"/>
      <c r="N32" s="189"/>
      <c r="O32" s="189"/>
      <c r="P32" s="189"/>
      <c r="Q32" s="189"/>
      <c r="R32" s="189"/>
      <c r="S32" s="189"/>
    </row>
    <row r="33" spans="3:6" ht="20.45" customHeight="1" x14ac:dyDescent="0.15">
      <c r="C33" s="107"/>
      <c r="F33" s="107"/>
    </row>
    <row r="34" spans="3:6" ht="20.45" customHeight="1" x14ac:dyDescent="0.15"/>
    <row r="35" spans="3:6" ht="20.45" customHeight="1" x14ac:dyDescent="0.15"/>
    <row r="36" spans="3:6" ht="20.45" customHeight="1" x14ac:dyDescent="0.15"/>
    <row r="37" spans="3:6" ht="20.45" customHeight="1" x14ac:dyDescent="0.15"/>
    <row r="38" spans="3:6" ht="20.45" customHeight="1" x14ac:dyDescent="0.15"/>
    <row r="39" spans="3:6" ht="20.45" customHeight="1" x14ac:dyDescent="0.15"/>
    <row r="40" spans="3:6" ht="20.45" customHeight="1" x14ac:dyDescent="0.15"/>
    <row r="41" spans="3:6" ht="20.45" customHeight="1" x14ac:dyDescent="0.15"/>
    <row r="42" spans="3:6" ht="20.45" customHeight="1" x14ac:dyDescent="0.15"/>
    <row r="43" spans="3:6" ht="20.45" customHeight="1" x14ac:dyDescent="0.15"/>
    <row r="44" spans="3:6" ht="20.45" customHeight="1" x14ac:dyDescent="0.15">
      <c r="C44" s="107"/>
      <c r="D44" s="107"/>
      <c r="F44" s="107"/>
    </row>
    <row r="45" spans="3:6" ht="20.45" customHeight="1" x14ac:dyDescent="0.15">
      <c r="C45" s="107"/>
      <c r="D45" s="107"/>
      <c r="F45" s="107"/>
    </row>
    <row r="46" spans="3:6" ht="20.45" customHeight="1" x14ac:dyDescent="0.15">
      <c r="C46" s="107"/>
      <c r="D46" s="107"/>
      <c r="F46" s="107"/>
    </row>
    <row r="47" spans="3:6" ht="20.45" customHeight="1" x14ac:dyDescent="0.15">
      <c r="C47" s="107"/>
      <c r="D47" s="107"/>
      <c r="F47" s="107"/>
    </row>
    <row r="48" spans="3:6" ht="20.45" customHeight="1" x14ac:dyDescent="0.15">
      <c r="C48" s="107"/>
      <c r="D48" s="107"/>
      <c r="F48" s="107"/>
    </row>
    <row r="49" spans="3:6" ht="20.45" customHeight="1" x14ac:dyDescent="0.15">
      <c r="C49" s="107"/>
      <c r="D49" s="107"/>
      <c r="F49" s="107"/>
    </row>
    <row r="50" spans="3:6" ht="20.45" customHeight="1" x14ac:dyDescent="0.15">
      <c r="C50" s="107"/>
      <c r="D50" s="107"/>
      <c r="F50" s="107"/>
    </row>
    <row r="51" spans="3:6" ht="20.45" customHeight="1" x14ac:dyDescent="0.15">
      <c r="C51" s="107"/>
      <c r="D51" s="107"/>
      <c r="F51" s="107"/>
    </row>
    <row r="52" spans="3:6" ht="20.45" customHeight="1" x14ac:dyDescent="0.15">
      <c r="C52" s="107"/>
      <c r="D52" s="107"/>
      <c r="F52" s="107"/>
    </row>
    <row r="53" spans="3:6" ht="20.45" customHeight="1" x14ac:dyDescent="0.15">
      <c r="C53" s="107"/>
      <c r="D53" s="107"/>
      <c r="F53" s="107"/>
    </row>
    <row r="54" spans="3:6" ht="20.45" customHeight="1" x14ac:dyDescent="0.15">
      <c r="C54" s="107"/>
      <c r="D54" s="107"/>
      <c r="F54" s="107"/>
    </row>
    <row r="55" spans="3:6" ht="20.45" customHeight="1" x14ac:dyDescent="0.15">
      <c r="C55" s="107"/>
      <c r="D55" s="107"/>
      <c r="F55" s="107"/>
    </row>
    <row r="56" spans="3:6" ht="20.45" customHeight="1" x14ac:dyDescent="0.15">
      <c r="C56" s="107"/>
      <c r="D56" s="107"/>
      <c r="F56" s="107"/>
    </row>
    <row r="57" spans="3:6" ht="20.45" customHeight="1" x14ac:dyDescent="0.15">
      <c r="C57" s="107"/>
      <c r="D57" s="107"/>
      <c r="F57" s="107"/>
    </row>
    <row r="58" spans="3:6" ht="20.45" customHeight="1" x14ac:dyDescent="0.15">
      <c r="C58" s="107"/>
      <c r="D58" s="107"/>
      <c r="F58" s="107"/>
    </row>
    <row r="59" spans="3:6" ht="20.45" customHeight="1" x14ac:dyDescent="0.15">
      <c r="C59" s="107"/>
      <c r="D59" s="107"/>
      <c r="F59" s="107"/>
    </row>
    <row r="60" spans="3:6" ht="20.45" customHeight="1" x14ac:dyDescent="0.15">
      <c r="C60" s="107"/>
      <c r="D60" s="107"/>
      <c r="F60" s="107"/>
    </row>
    <row r="61" spans="3:6" ht="20.45" customHeight="1" x14ac:dyDescent="0.15">
      <c r="C61" s="107"/>
      <c r="D61" s="107"/>
      <c r="F61" s="107"/>
    </row>
    <row r="62" spans="3:6" ht="20.45" customHeight="1" x14ac:dyDescent="0.15">
      <c r="C62" s="107"/>
      <c r="D62" s="107"/>
      <c r="F62" s="107"/>
    </row>
    <row r="63" spans="3:6" ht="20.45" customHeight="1" x14ac:dyDescent="0.15">
      <c r="C63" s="107"/>
      <c r="D63" s="107"/>
      <c r="F63" s="107"/>
    </row>
    <row r="64" spans="3:6" ht="20.45" customHeight="1" x14ac:dyDescent="0.15">
      <c r="C64" s="107"/>
      <c r="D64" s="107"/>
      <c r="F64" s="107"/>
    </row>
    <row r="65" spans="3:6" ht="20.45" customHeight="1" x14ac:dyDescent="0.15">
      <c r="C65" s="107"/>
      <c r="D65" s="107"/>
      <c r="F65" s="107"/>
    </row>
    <row r="66" spans="3:6" ht="20.45" customHeight="1" x14ac:dyDescent="0.15">
      <c r="C66" s="107"/>
      <c r="D66" s="107"/>
      <c r="F66" s="107"/>
    </row>
    <row r="67" spans="3:6" ht="20.45" customHeight="1" x14ac:dyDescent="0.15">
      <c r="C67" s="107"/>
      <c r="D67" s="107"/>
      <c r="F67" s="107"/>
    </row>
    <row r="68" spans="3:6" ht="20.45" customHeight="1" x14ac:dyDescent="0.15">
      <c r="C68" s="107"/>
      <c r="D68" s="107"/>
      <c r="F68" s="107"/>
    </row>
    <row r="69" spans="3:6" ht="20.45" customHeight="1" x14ac:dyDescent="0.15">
      <c r="C69" s="107"/>
      <c r="D69" s="107"/>
      <c r="F69" s="107"/>
    </row>
    <row r="70" spans="3:6" ht="20.45" customHeight="1" x14ac:dyDescent="0.15">
      <c r="C70" s="107"/>
      <c r="D70" s="107"/>
      <c r="F70" s="107"/>
    </row>
    <row r="71" spans="3:6" ht="20.45" customHeight="1" x14ac:dyDescent="0.15">
      <c r="C71" s="107"/>
      <c r="D71" s="107"/>
      <c r="F71" s="107"/>
    </row>
    <row r="72" spans="3:6" ht="20.45" customHeight="1" x14ac:dyDescent="0.15">
      <c r="C72" s="107"/>
      <c r="D72" s="107"/>
      <c r="F72" s="107"/>
    </row>
    <row r="73" spans="3:6" ht="20.45" customHeight="1" x14ac:dyDescent="0.15">
      <c r="C73" s="107"/>
      <c r="D73" s="107"/>
      <c r="F73" s="107"/>
    </row>
    <row r="74" spans="3:6" ht="20.45" customHeight="1" x14ac:dyDescent="0.15">
      <c r="C74" s="107"/>
      <c r="D74" s="107"/>
      <c r="F74" s="107"/>
    </row>
    <row r="75" spans="3:6" ht="20.45" customHeight="1" x14ac:dyDescent="0.15">
      <c r="C75" s="107"/>
      <c r="D75" s="107"/>
      <c r="F75" s="107"/>
    </row>
    <row r="76" spans="3:6" ht="20.45" customHeight="1" x14ac:dyDescent="0.15">
      <c r="C76" s="107"/>
      <c r="D76" s="107"/>
      <c r="F76" s="107"/>
    </row>
    <row r="77" spans="3:6" ht="20.45" customHeight="1" x14ac:dyDescent="0.15">
      <c r="C77" s="107"/>
      <c r="D77" s="107"/>
      <c r="F77" s="107"/>
    </row>
    <row r="78" spans="3:6" ht="20.45" customHeight="1" x14ac:dyDescent="0.15">
      <c r="C78" s="107"/>
      <c r="D78" s="107"/>
      <c r="F78" s="107"/>
    </row>
    <row r="79" spans="3:6" ht="20.45" customHeight="1" x14ac:dyDescent="0.15">
      <c r="C79" s="107"/>
      <c r="D79" s="107"/>
      <c r="F79" s="107"/>
    </row>
    <row r="80" spans="3:6" ht="20.45" customHeight="1" x14ac:dyDescent="0.15">
      <c r="C80" s="107"/>
      <c r="D80" s="107"/>
      <c r="F80" s="107"/>
    </row>
    <row r="81" spans="3:6" ht="20.45" customHeight="1" x14ac:dyDescent="0.15">
      <c r="C81" s="107"/>
      <c r="D81" s="107"/>
      <c r="F81" s="107"/>
    </row>
  </sheetData>
  <sheetProtection sheet="1" objects="1" scenarios="1"/>
  <mergeCells count="56">
    <mergeCell ref="K24:L24"/>
    <mergeCell ref="O24:S24"/>
    <mergeCell ref="K25:L25"/>
    <mergeCell ref="O25:S25"/>
    <mergeCell ref="K21:L21"/>
    <mergeCell ref="O21:S21"/>
    <mergeCell ref="K22:L22"/>
    <mergeCell ref="O22:S22"/>
    <mergeCell ref="K23:L23"/>
    <mergeCell ref="O23:S23"/>
    <mergeCell ref="C32:F32"/>
    <mergeCell ref="G28:S28"/>
    <mergeCell ref="G29:S29"/>
    <mergeCell ref="G32:S32"/>
    <mergeCell ref="C28:F28"/>
    <mergeCell ref="C29:F29"/>
    <mergeCell ref="C30:F30"/>
    <mergeCell ref="K16:L16"/>
    <mergeCell ref="K17:L17"/>
    <mergeCell ref="K18:L18"/>
    <mergeCell ref="K19:L19"/>
    <mergeCell ref="O17:S17"/>
    <mergeCell ref="O18:S18"/>
    <mergeCell ref="O16:S16"/>
    <mergeCell ref="H24:I24"/>
    <mergeCell ref="H25:I25"/>
    <mergeCell ref="H26:I26"/>
    <mergeCell ref="A2:U2"/>
    <mergeCell ref="J5:U5"/>
    <mergeCell ref="J6:U6"/>
    <mergeCell ref="K15:L15"/>
    <mergeCell ref="J7:U7"/>
    <mergeCell ref="O13:S13"/>
    <mergeCell ref="O15:S15"/>
    <mergeCell ref="P3:T3"/>
    <mergeCell ref="A9:B9"/>
    <mergeCell ref="I10:L10"/>
    <mergeCell ref="H13:I13"/>
    <mergeCell ref="C13:E13"/>
    <mergeCell ref="O19:S19"/>
    <mergeCell ref="K13:L13"/>
    <mergeCell ref="C31:F31"/>
    <mergeCell ref="G31:S31"/>
    <mergeCell ref="K30:N30"/>
    <mergeCell ref="O30:S30"/>
    <mergeCell ref="G30:J30"/>
    <mergeCell ref="O26:S26"/>
    <mergeCell ref="K26:L26"/>
    <mergeCell ref="H15:I15"/>
    <mergeCell ref="H16:I16"/>
    <mergeCell ref="H17:I17"/>
    <mergeCell ref="H18:I18"/>
    <mergeCell ref="H19:I19"/>
    <mergeCell ref="H21:I21"/>
    <mergeCell ref="H22:I22"/>
    <mergeCell ref="H23:I23"/>
  </mergeCells>
  <phoneticPr fontId="1"/>
  <pageMargins left="0.7" right="0.7" top="0.75" bottom="0.75" header="0.3" footer="0.3"/>
  <pageSetup paperSize="9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M19"/>
  <sheetViews>
    <sheetView tabSelected="1" topLeftCell="A7" workbookViewId="0">
      <selection activeCell="I26" sqref="I26"/>
    </sheetView>
  </sheetViews>
  <sheetFormatPr defaultColWidth="6.625" defaultRowHeight="19.149999999999999" customHeight="1" x14ac:dyDescent="0.15"/>
  <cols>
    <col min="1" max="3" width="6.625" style="15"/>
    <col min="4" max="4" width="6.625" style="16"/>
    <col min="5" max="5" width="6.625" style="15"/>
    <col min="6" max="6" width="17.5" style="15" customWidth="1"/>
    <col min="7" max="7" width="12.375" style="15" customWidth="1"/>
    <col min="8" max="12" width="9.5" style="15" bestFit="1" customWidth="1"/>
    <col min="13" max="16384" width="6.625" style="15"/>
  </cols>
  <sheetData>
    <row r="1" spans="1:13" ht="39" customHeight="1" x14ac:dyDescent="0.15">
      <c r="A1" s="194" t="s">
        <v>47</v>
      </c>
      <c r="B1" s="195"/>
      <c r="C1" s="195"/>
      <c r="D1" s="195"/>
      <c r="E1" s="195"/>
      <c r="F1" s="195"/>
      <c r="G1" s="195"/>
    </row>
    <row r="2" spans="1:13" ht="19.149999999999999" customHeight="1" x14ac:dyDescent="0.15">
      <c r="A2" s="15" t="s">
        <v>74</v>
      </c>
    </row>
    <row r="3" spans="1:13" ht="19.149999999999999" customHeight="1" x14ac:dyDescent="0.15">
      <c r="B3" s="17" t="s">
        <v>75</v>
      </c>
      <c r="C3" s="14"/>
      <c r="D3" s="18" t="s">
        <v>76</v>
      </c>
      <c r="E3" s="14"/>
      <c r="F3" s="19" t="s">
        <v>77</v>
      </c>
    </row>
    <row r="4" spans="1:13" ht="19.149999999999999" customHeight="1" x14ac:dyDescent="0.15">
      <c r="A4" s="15" t="s">
        <v>48</v>
      </c>
    </row>
    <row r="5" spans="1:13" ht="19.149999999999999" customHeight="1" x14ac:dyDescent="0.15">
      <c r="B5" s="196"/>
      <c r="C5" s="193"/>
      <c r="D5" s="193"/>
      <c r="E5" s="193"/>
      <c r="F5" s="193"/>
    </row>
    <row r="6" spans="1:13" ht="19.149999999999999" customHeight="1" x14ac:dyDescent="0.15">
      <c r="A6" s="15" t="s">
        <v>39</v>
      </c>
    </row>
    <row r="7" spans="1:13" ht="19.149999999999999" customHeight="1" x14ac:dyDescent="0.15">
      <c r="B7" s="20" t="s">
        <v>11</v>
      </c>
      <c r="C7" s="21"/>
      <c r="D7" s="22"/>
      <c r="E7" s="197"/>
      <c r="F7" s="197"/>
      <c r="G7" s="197"/>
      <c r="H7" s="197"/>
    </row>
    <row r="8" spans="1:13" ht="19.149999999999999" customHeight="1" x14ac:dyDescent="0.15">
      <c r="B8" s="20" t="s">
        <v>34</v>
      </c>
      <c r="C8" s="21"/>
      <c r="D8" s="22"/>
      <c r="E8" s="197"/>
      <c r="F8" s="197"/>
      <c r="G8" s="197"/>
      <c r="H8" s="197"/>
    </row>
    <row r="9" spans="1:13" ht="19.149999999999999" customHeight="1" x14ac:dyDescent="0.15">
      <c r="B9" s="20" t="s">
        <v>40</v>
      </c>
      <c r="C9" s="21"/>
      <c r="D9" s="22"/>
      <c r="E9" s="197"/>
      <c r="F9" s="197"/>
      <c r="G9" s="197"/>
      <c r="H9" s="197"/>
      <c r="I9" s="23" t="s">
        <v>50</v>
      </c>
      <c r="J9" s="23"/>
      <c r="K9" s="23"/>
      <c r="L9" s="23"/>
      <c r="M9" s="23"/>
    </row>
    <row r="10" spans="1:13" ht="19.149999999999999" customHeight="1" x14ac:dyDescent="0.15">
      <c r="A10" s="15" t="s">
        <v>43</v>
      </c>
      <c r="G10" s="24"/>
      <c r="H10" s="24"/>
    </row>
    <row r="11" spans="1:13" ht="19.149999999999999" customHeight="1" x14ac:dyDescent="0.15">
      <c r="B11" s="20" t="s">
        <v>5</v>
      </c>
      <c r="C11" s="21"/>
      <c r="D11" s="22"/>
      <c r="E11" s="197"/>
      <c r="F11" s="197"/>
      <c r="G11" s="24"/>
      <c r="H11" s="24"/>
    </row>
    <row r="12" spans="1:13" ht="19.149999999999999" customHeight="1" x14ac:dyDescent="0.15">
      <c r="B12" s="20" t="s">
        <v>6</v>
      </c>
      <c r="C12" s="21"/>
      <c r="D12" s="22"/>
      <c r="E12" s="197"/>
      <c r="F12" s="197"/>
      <c r="G12" s="24"/>
      <c r="H12" s="24"/>
    </row>
    <row r="13" spans="1:13" ht="19.149999999999999" customHeight="1" x14ac:dyDescent="0.15">
      <c r="B13" s="20" t="s">
        <v>44</v>
      </c>
      <c r="C13" s="21"/>
      <c r="D13" s="22"/>
      <c r="E13" s="197"/>
      <c r="F13" s="197"/>
      <c r="G13" s="24"/>
      <c r="H13" s="24"/>
    </row>
    <row r="14" spans="1:13" ht="19.149999999999999" customHeight="1" x14ac:dyDescent="0.15">
      <c r="B14" s="20" t="s">
        <v>7</v>
      </c>
      <c r="C14" s="21"/>
      <c r="D14" s="22"/>
      <c r="E14" s="197"/>
      <c r="F14" s="197"/>
      <c r="G14" s="24"/>
      <c r="H14" s="24"/>
    </row>
    <row r="15" spans="1:13" ht="19.149999999999999" customHeight="1" x14ac:dyDescent="0.15">
      <c r="B15" s="20" t="s">
        <v>81</v>
      </c>
      <c r="C15" s="21"/>
      <c r="D15" s="22"/>
      <c r="E15" s="197"/>
      <c r="F15" s="197"/>
      <c r="G15" s="24"/>
      <c r="H15" s="24"/>
    </row>
    <row r="16" spans="1:13" ht="19.149999999999999" customHeight="1" x14ac:dyDescent="0.15">
      <c r="B16" s="20" t="s">
        <v>45</v>
      </c>
      <c r="C16" s="21"/>
      <c r="D16" s="22"/>
      <c r="E16" s="197"/>
      <c r="F16" s="197"/>
      <c r="G16" s="24"/>
      <c r="H16" s="24"/>
    </row>
    <row r="17" spans="1:5" ht="19.149999999999999" customHeight="1" x14ac:dyDescent="0.15">
      <c r="A17" s="15" t="s">
        <v>41</v>
      </c>
    </row>
    <row r="18" spans="1:5" ht="19.149999999999999" customHeight="1" x14ac:dyDescent="0.15">
      <c r="B18" s="15" t="s">
        <v>49</v>
      </c>
    </row>
    <row r="19" spans="1:5" ht="19.149999999999999" customHeight="1" x14ac:dyDescent="0.15">
      <c r="B19" s="193"/>
      <c r="C19" s="193"/>
      <c r="D19" s="193"/>
      <c r="E19" s="15" t="s">
        <v>42</v>
      </c>
    </row>
  </sheetData>
  <sheetProtection sheet="1" objects="1" scenarios="1"/>
  <mergeCells count="12">
    <mergeCell ref="B19:D19"/>
    <mergeCell ref="A1:G1"/>
    <mergeCell ref="B5:F5"/>
    <mergeCell ref="E7:H7"/>
    <mergeCell ref="E8:H8"/>
    <mergeCell ref="E9:H9"/>
    <mergeCell ref="E11:F11"/>
    <mergeCell ref="E12:F12"/>
    <mergeCell ref="E13:F13"/>
    <mergeCell ref="E14:F14"/>
    <mergeCell ref="E15:F15"/>
    <mergeCell ref="E16:F16"/>
  </mergeCells>
  <phoneticPr fontId="1"/>
  <pageMargins left="0.7" right="0.7" top="0.75" bottom="0.75" header="0.3" footer="0.3"/>
  <pageSetup paperSize="9" orientation="portrait" r:id="rId1"/>
  <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265"/>
  <sheetViews>
    <sheetView topLeftCell="A247" workbookViewId="0">
      <selection activeCell="M249" sqref="M249"/>
    </sheetView>
  </sheetViews>
  <sheetFormatPr defaultColWidth="6.625" defaultRowHeight="19.149999999999999" customHeight="1" x14ac:dyDescent="0.15"/>
  <cols>
    <col min="1" max="3" width="6.625" style="15"/>
    <col min="4" max="4" width="6.625" style="16"/>
    <col min="5" max="5" width="6.625" style="15"/>
    <col min="6" max="6" width="17.5" style="15" customWidth="1"/>
    <col min="7" max="7" width="12.375" style="15" customWidth="1"/>
    <col min="8" max="12" width="9.5" style="15" bestFit="1" customWidth="1"/>
    <col min="13" max="16384" width="6.625" style="15"/>
  </cols>
  <sheetData>
    <row r="1" spans="1:13" ht="39" customHeight="1" x14ac:dyDescent="0.15">
      <c r="A1" s="194" t="s">
        <v>47</v>
      </c>
      <c r="B1" s="195"/>
      <c r="C1" s="195"/>
      <c r="D1" s="195"/>
      <c r="E1" s="195"/>
      <c r="F1" s="195"/>
      <c r="G1" s="195"/>
    </row>
    <row r="2" spans="1:13" ht="19.149999999999999" customHeight="1" x14ac:dyDescent="0.15">
      <c r="A2" s="15" t="s">
        <v>60</v>
      </c>
    </row>
    <row r="3" spans="1:13" ht="19.149999999999999" customHeight="1" x14ac:dyDescent="0.15">
      <c r="A3" s="213" t="s">
        <v>30</v>
      </c>
      <c r="B3" s="213" t="s">
        <v>13</v>
      </c>
      <c r="C3" s="213"/>
      <c r="D3" s="213" t="s">
        <v>20</v>
      </c>
      <c r="E3" s="213"/>
      <c r="F3" s="213"/>
      <c r="G3" s="213"/>
      <c r="H3" s="229" t="s">
        <v>14</v>
      </c>
      <c r="I3" s="230"/>
      <c r="J3" s="230"/>
      <c r="K3" s="230"/>
      <c r="L3" s="230"/>
      <c r="M3" s="231"/>
    </row>
    <row r="4" spans="1:13" ht="19.149999999999999" customHeight="1" thickBot="1" x14ac:dyDescent="0.2">
      <c r="A4" s="214"/>
      <c r="B4" s="214"/>
      <c r="C4" s="214"/>
      <c r="D4" s="33"/>
      <c r="E4" s="34" t="s">
        <v>29</v>
      </c>
      <c r="F4" s="34"/>
      <c r="G4" s="35" t="s">
        <v>28</v>
      </c>
      <c r="H4" s="36" t="s">
        <v>15</v>
      </c>
      <c r="I4" s="36" t="s">
        <v>16</v>
      </c>
      <c r="J4" s="36" t="s">
        <v>17</v>
      </c>
      <c r="K4" s="36" t="s">
        <v>18</v>
      </c>
      <c r="L4" s="36" t="s">
        <v>19</v>
      </c>
      <c r="M4" s="36" t="s">
        <v>33</v>
      </c>
    </row>
    <row r="5" spans="1:13" ht="19.149999999999999" customHeight="1" x14ac:dyDescent="0.15">
      <c r="A5" s="198">
        <v>1</v>
      </c>
      <c r="B5" s="201"/>
      <c r="C5" s="202"/>
      <c r="D5" s="198" t="s">
        <v>21</v>
      </c>
      <c r="E5" s="207">
        <f>SUM(M5:M7)</f>
        <v>0</v>
      </c>
      <c r="F5" s="37" t="s">
        <v>24</v>
      </c>
      <c r="G5" s="38">
        <v>3000</v>
      </c>
      <c r="H5" s="25"/>
      <c r="I5" s="25"/>
      <c r="J5" s="25"/>
      <c r="K5" s="26"/>
      <c r="L5" s="26"/>
      <c r="M5" s="39">
        <f>COUNT(H5:L5)</f>
        <v>0</v>
      </c>
    </row>
    <row r="6" spans="1:13" ht="19.149999999999999" customHeight="1" x14ac:dyDescent="0.15">
      <c r="A6" s="199"/>
      <c r="B6" s="203"/>
      <c r="C6" s="204"/>
      <c r="D6" s="199"/>
      <c r="E6" s="208"/>
      <c r="F6" s="40" t="s">
        <v>23</v>
      </c>
      <c r="G6" s="41">
        <v>2500</v>
      </c>
      <c r="H6" s="27"/>
      <c r="I6" s="27"/>
      <c r="J6" s="28"/>
      <c r="K6" s="27"/>
      <c r="L6" s="27"/>
      <c r="M6" s="42">
        <f t="shared" ref="M6:M9" si="0">COUNT(H6:L6)</f>
        <v>0</v>
      </c>
    </row>
    <row r="7" spans="1:13" ht="19.149999999999999" customHeight="1" x14ac:dyDescent="0.15">
      <c r="A7" s="199"/>
      <c r="B7" s="203"/>
      <c r="C7" s="204"/>
      <c r="D7" s="199"/>
      <c r="E7" s="208"/>
      <c r="F7" s="40" t="s">
        <v>22</v>
      </c>
      <c r="G7" s="41">
        <v>2000</v>
      </c>
      <c r="H7" s="28"/>
      <c r="I7" s="28"/>
      <c r="J7" s="27"/>
      <c r="K7" s="27"/>
      <c r="L7" s="27"/>
      <c r="M7" s="42">
        <f t="shared" si="0"/>
        <v>0</v>
      </c>
    </row>
    <row r="8" spans="1:13" ht="19.149999999999999" customHeight="1" x14ac:dyDescent="0.15">
      <c r="A8" s="199"/>
      <c r="B8" s="203"/>
      <c r="C8" s="204"/>
      <c r="D8" s="200"/>
      <c r="E8" s="209"/>
      <c r="F8" s="40" t="s">
        <v>25</v>
      </c>
      <c r="G8" s="41">
        <v>500</v>
      </c>
      <c r="H8" s="28"/>
      <c r="I8" s="28"/>
      <c r="J8" s="28"/>
      <c r="K8" s="27"/>
      <c r="L8" s="27"/>
      <c r="M8" s="42">
        <f t="shared" si="0"/>
        <v>0</v>
      </c>
    </row>
    <row r="9" spans="1:13" ht="19.149999999999999" customHeight="1" thickBot="1" x14ac:dyDescent="0.2">
      <c r="A9" s="210"/>
      <c r="B9" s="211"/>
      <c r="C9" s="212"/>
      <c r="D9" s="43" t="s">
        <v>26</v>
      </c>
      <c r="E9" s="44">
        <f>M9</f>
        <v>0</v>
      </c>
      <c r="F9" s="45"/>
      <c r="G9" s="46">
        <v>6850</v>
      </c>
      <c r="H9" s="29"/>
      <c r="I9" s="29"/>
      <c r="J9" s="30"/>
      <c r="K9" s="31"/>
      <c r="L9" s="31"/>
      <c r="M9" s="47">
        <f t="shared" si="0"/>
        <v>0</v>
      </c>
    </row>
    <row r="10" spans="1:13" ht="19.149999999999999" customHeight="1" x14ac:dyDescent="0.15">
      <c r="A10" s="199">
        <f>A5+1</f>
        <v>2</v>
      </c>
      <c r="B10" s="203"/>
      <c r="C10" s="204"/>
      <c r="D10" s="199" t="s">
        <v>21</v>
      </c>
      <c r="E10" s="208">
        <f>SUM(M10:M12)</f>
        <v>0</v>
      </c>
      <c r="F10" s="48" t="s">
        <v>24</v>
      </c>
      <c r="G10" s="49">
        <v>3000</v>
      </c>
      <c r="H10" s="25"/>
      <c r="I10" s="25"/>
      <c r="J10" s="25"/>
      <c r="K10" s="26"/>
      <c r="L10" s="26"/>
      <c r="M10" s="50">
        <f>COUNT(H10:L10)</f>
        <v>0</v>
      </c>
    </row>
    <row r="11" spans="1:13" ht="19.149999999999999" customHeight="1" x14ac:dyDescent="0.15">
      <c r="A11" s="199"/>
      <c r="B11" s="203"/>
      <c r="C11" s="204"/>
      <c r="D11" s="199"/>
      <c r="E11" s="208"/>
      <c r="F11" s="40" t="s">
        <v>23</v>
      </c>
      <c r="G11" s="41">
        <v>2500</v>
      </c>
      <c r="H11" s="28"/>
      <c r="I11" s="28"/>
      <c r="J11" s="28"/>
      <c r="K11" s="27"/>
      <c r="L11" s="27"/>
      <c r="M11" s="42">
        <f t="shared" ref="M11:M14" si="1">COUNT(H11:L11)</f>
        <v>0</v>
      </c>
    </row>
    <row r="12" spans="1:13" ht="19.149999999999999" customHeight="1" x14ac:dyDescent="0.15">
      <c r="A12" s="199"/>
      <c r="B12" s="203"/>
      <c r="C12" s="204"/>
      <c r="D12" s="199"/>
      <c r="E12" s="208"/>
      <c r="F12" s="40" t="s">
        <v>22</v>
      </c>
      <c r="G12" s="41">
        <v>2000</v>
      </c>
      <c r="H12" s="28"/>
      <c r="I12" s="28"/>
      <c r="J12" s="27"/>
      <c r="K12" s="27"/>
      <c r="L12" s="27"/>
      <c r="M12" s="42">
        <f t="shared" si="1"/>
        <v>0</v>
      </c>
    </row>
    <row r="13" spans="1:13" ht="19.149999999999999" customHeight="1" x14ac:dyDescent="0.15">
      <c r="A13" s="199"/>
      <c r="B13" s="203"/>
      <c r="C13" s="204"/>
      <c r="D13" s="200"/>
      <c r="E13" s="209"/>
      <c r="F13" s="40" t="s">
        <v>25</v>
      </c>
      <c r="G13" s="41">
        <v>500</v>
      </c>
      <c r="H13" s="28"/>
      <c r="I13" s="28"/>
      <c r="J13" s="28"/>
      <c r="K13" s="27"/>
      <c r="L13" s="27"/>
      <c r="M13" s="42">
        <f t="shared" si="1"/>
        <v>0</v>
      </c>
    </row>
    <row r="14" spans="1:13" ht="19.149999999999999" customHeight="1" thickBot="1" x14ac:dyDescent="0.2">
      <c r="A14" s="199"/>
      <c r="B14" s="203"/>
      <c r="C14" s="204"/>
      <c r="D14" s="36" t="s">
        <v>26</v>
      </c>
      <c r="E14" s="51">
        <f>M14</f>
        <v>0</v>
      </c>
      <c r="F14" s="52"/>
      <c r="G14" s="53">
        <v>6850</v>
      </c>
      <c r="H14" s="29"/>
      <c r="I14" s="29"/>
      <c r="J14" s="30"/>
      <c r="K14" s="31"/>
      <c r="L14" s="31"/>
      <c r="M14" s="54">
        <f t="shared" si="1"/>
        <v>0</v>
      </c>
    </row>
    <row r="15" spans="1:13" ht="19.149999999999999" customHeight="1" x14ac:dyDescent="0.15">
      <c r="A15" s="198">
        <f t="shared" ref="A15" si="2">A10+1</f>
        <v>3</v>
      </c>
      <c r="B15" s="201"/>
      <c r="C15" s="202"/>
      <c r="D15" s="198" t="s">
        <v>21</v>
      </c>
      <c r="E15" s="207">
        <f>SUM(M15:M17)</f>
        <v>0</v>
      </c>
      <c r="F15" s="37" t="s">
        <v>24</v>
      </c>
      <c r="G15" s="38">
        <v>3000</v>
      </c>
      <c r="H15" s="25"/>
      <c r="I15" s="25"/>
      <c r="J15" s="25"/>
      <c r="K15" s="26"/>
      <c r="L15" s="26"/>
      <c r="M15" s="39">
        <f>COUNT(H15:L15)</f>
        <v>0</v>
      </c>
    </row>
    <row r="16" spans="1:13" ht="19.899999999999999" customHeight="1" x14ac:dyDescent="0.15">
      <c r="A16" s="199"/>
      <c r="B16" s="203"/>
      <c r="C16" s="204"/>
      <c r="D16" s="199"/>
      <c r="E16" s="208"/>
      <c r="F16" s="40" t="s">
        <v>23</v>
      </c>
      <c r="G16" s="41">
        <v>2500</v>
      </c>
      <c r="H16" s="28"/>
      <c r="I16" s="28"/>
      <c r="J16" s="28"/>
      <c r="K16" s="27"/>
      <c r="L16" s="27"/>
      <c r="M16" s="42">
        <f t="shared" ref="M16:M19" si="3">COUNT(H16:L16)</f>
        <v>0</v>
      </c>
    </row>
    <row r="17" spans="1:13" ht="19.149999999999999" customHeight="1" x14ac:dyDescent="0.15">
      <c r="A17" s="199"/>
      <c r="B17" s="203"/>
      <c r="C17" s="204"/>
      <c r="D17" s="199"/>
      <c r="E17" s="208"/>
      <c r="F17" s="40" t="s">
        <v>22</v>
      </c>
      <c r="G17" s="41">
        <v>2000</v>
      </c>
      <c r="H17" s="28"/>
      <c r="I17" s="28"/>
      <c r="J17" s="27"/>
      <c r="K17" s="27"/>
      <c r="L17" s="27"/>
      <c r="M17" s="42">
        <f t="shared" si="3"/>
        <v>0</v>
      </c>
    </row>
    <row r="18" spans="1:13" ht="19.149999999999999" customHeight="1" x14ac:dyDescent="0.15">
      <c r="A18" s="199"/>
      <c r="B18" s="203"/>
      <c r="C18" s="204"/>
      <c r="D18" s="200"/>
      <c r="E18" s="209"/>
      <c r="F18" s="40" t="s">
        <v>25</v>
      </c>
      <c r="G18" s="41">
        <v>500</v>
      </c>
      <c r="H18" s="28"/>
      <c r="I18" s="28"/>
      <c r="J18" s="28"/>
      <c r="K18" s="27"/>
      <c r="L18" s="27"/>
      <c r="M18" s="42">
        <f t="shared" si="3"/>
        <v>0</v>
      </c>
    </row>
    <row r="19" spans="1:13" ht="19.149999999999999" customHeight="1" thickBot="1" x14ac:dyDescent="0.2">
      <c r="A19" s="210"/>
      <c r="B19" s="211"/>
      <c r="C19" s="212"/>
      <c r="D19" s="43" t="s">
        <v>26</v>
      </c>
      <c r="E19" s="44">
        <f>M19</f>
        <v>0</v>
      </c>
      <c r="F19" s="45"/>
      <c r="G19" s="46">
        <v>6850</v>
      </c>
      <c r="H19" s="29"/>
      <c r="I19" s="29"/>
      <c r="J19" s="30"/>
      <c r="K19" s="31"/>
      <c r="L19" s="31"/>
      <c r="M19" s="47">
        <f t="shared" si="3"/>
        <v>0</v>
      </c>
    </row>
    <row r="20" spans="1:13" ht="19.149999999999999" customHeight="1" x14ac:dyDescent="0.15">
      <c r="A20" s="199">
        <f t="shared" ref="A20" si="4">A15+1</f>
        <v>4</v>
      </c>
      <c r="B20" s="203"/>
      <c r="C20" s="204"/>
      <c r="D20" s="199" t="s">
        <v>21</v>
      </c>
      <c r="E20" s="208">
        <f>SUM(M20:M22)</f>
        <v>0</v>
      </c>
      <c r="F20" s="48" t="s">
        <v>24</v>
      </c>
      <c r="G20" s="49">
        <v>3000</v>
      </c>
      <c r="H20" s="25"/>
      <c r="I20" s="25"/>
      <c r="J20" s="25"/>
      <c r="K20" s="26"/>
      <c r="L20" s="26"/>
      <c r="M20" s="50">
        <f>COUNT(H20:L20)</f>
        <v>0</v>
      </c>
    </row>
    <row r="21" spans="1:13" ht="19.149999999999999" customHeight="1" x14ac:dyDescent="0.15">
      <c r="A21" s="199"/>
      <c r="B21" s="203"/>
      <c r="C21" s="204"/>
      <c r="D21" s="199"/>
      <c r="E21" s="208"/>
      <c r="F21" s="40" t="s">
        <v>23</v>
      </c>
      <c r="G21" s="41">
        <v>2500</v>
      </c>
      <c r="H21" s="28"/>
      <c r="I21" s="28"/>
      <c r="J21" s="28"/>
      <c r="K21" s="27"/>
      <c r="L21" s="27"/>
      <c r="M21" s="42">
        <f t="shared" ref="M21:M24" si="5">COUNT(H21:L21)</f>
        <v>0</v>
      </c>
    </row>
    <row r="22" spans="1:13" ht="19.149999999999999" customHeight="1" x14ac:dyDescent="0.15">
      <c r="A22" s="199"/>
      <c r="B22" s="203"/>
      <c r="C22" s="204"/>
      <c r="D22" s="199"/>
      <c r="E22" s="208"/>
      <c r="F22" s="40" t="s">
        <v>22</v>
      </c>
      <c r="G22" s="41">
        <v>2000</v>
      </c>
      <c r="H22" s="28"/>
      <c r="I22" s="28"/>
      <c r="J22" s="27"/>
      <c r="K22" s="27"/>
      <c r="L22" s="27"/>
      <c r="M22" s="42">
        <f t="shared" si="5"/>
        <v>0</v>
      </c>
    </row>
    <row r="23" spans="1:13" ht="19.149999999999999" customHeight="1" x14ac:dyDescent="0.15">
      <c r="A23" s="199"/>
      <c r="B23" s="203"/>
      <c r="C23" s="204"/>
      <c r="D23" s="200"/>
      <c r="E23" s="209"/>
      <c r="F23" s="40" t="s">
        <v>25</v>
      </c>
      <c r="G23" s="41">
        <v>500</v>
      </c>
      <c r="H23" s="28"/>
      <c r="I23" s="28"/>
      <c r="J23" s="28"/>
      <c r="K23" s="27"/>
      <c r="L23" s="27"/>
      <c r="M23" s="42">
        <f t="shared" si="5"/>
        <v>0</v>
      </c>
    </row>
    <row r="24" spans="1:13" ht="19.149999999999999" customHeight="1" thickBot="1" x14ac:dyDescent="0.2">
      <c r="A24" s="199"/>
      <c r="B24" s="203"/>
      <c r="C24" s="204"/>
      <c r="D24" s="36" t="s">
        <v>26</v>
      </c>
      <c r="E24" s="51">
        <f>M24</f>
        <v>0</v>
      </c>
      <c r="F24" s="52"/>
      <c r="G24" s="53">
        <v>6850</v>
      </c>
      <c r="H24" s="29"/>
      <c r="I24" s="29"/>
      <c r="J24" s="30"/>
      <c r="K24" s="31"/>
      <c r="L24" s="31"/>
      <c r="M24" s="54">
        <f t="shared" si="5"/>
        <v>0</v>
      </c>
    </row>
    <row r="25" spans="1:13" ht="19.149999999999999" customHeight="1" x14ac:dyDescent="0.15">
      <c r="A25" s="198">
        <f t="shared" ref="A25" si="6">A20+1</f>
        <v>5</v>
      </c>
      <c r="B25" s="201"/>
      <c r="C25" s="202"/>
      <c r="D25" s="198" t="s">
        <v>21</v>
      </c>
      <c r="E25" s="207">
        <f>SUM(M25:M27)</f>
        <v>0</v>
      </c>
      <c r="F25" s="37" t="s">
        <v>24</v>
      </c>
      <c r="G25" s="38">
        <v>3000</v>
      </c>
      <c r="H25" s="25"/>
      <c r="I25" s="25"/>
      <c r="J25" s="25"/>
      <c r="K25" s="26"/>
      <c r="L25" s="26"/>
      <c r="M25" s="39">
        <f>COUNT(H25:L25)</f>
        <v>0</v>
      </c>
    </row>
    <row r="26" spans="1:13" ht="19.149999999999999" customHeight="1" x14ac:dyDescent="0.15">
      <c r="A26" s="199"/>
      <c r="B26" s="203"/>
      <c r="C26" s="204"/>
      <c r="D26" s="199"/>
      <c r="E26" s="208"/>
      <c r="F26" s="40" t="s">
        <v>23</v>
      </c>
      <c r="G26" s="41">
        <v>2500</v>
      </c>
      <c r="H26" s="28"/>
      <c r="I26" s="28"/>
      <c r="J26" s="28"/>
      <c r="K26" s="27"/>
      <c r="L26" s="27"/>
      <c r="M26" s="42">
        <f t="shared" ref="M26:M29" si="7">COUNT(H26:L26)</f>
        <v>0</v>
      </c>
    </row>
    <row r="27" spans="1:13" ht="19.149999999999999" customHeight="1" x14ac:dyDescent="0.15">
      <c r="A27" s="199"/>
      <c r="B27" s="203"/>
      <c r="C27" s="204"/>
      <c r="D27" s="199"/>
      <c r="E27" s="208"/>
      <c r="F27" s="40" t="s">
        <v>22</v>
      </c>
      <c r="G27" s="41">
        <v>2000</v>
      </c>
      <c r="H27" s="28"/>
      <c r="I27" s="28"/>
      <c r="J27" s="27"/>
      <c r="K27" s="27"/>
      <c r="L27" s="27"/>
      <c r="M27" s="42">
        <f t="shared" si="7"/>
        <v>0</v>
      </c>
    </row>
    <row r="28" spans="1:13" ht="19.149999999999999" customHeight="1" x14ac:dyDescent="0.15">
      <c r="A28" s="199"/>
      <c r="B28" s="203"/>
      <c r="C28" s="204"/>
      <c r="D28" s="200"/>
      <c r="E28" s="209"/>
      <c r="F28" s="40" t="s">
        <v>25</v>
      </c>
      <c r="G28" s="41">
        <v>500</v>
      </c>
      <c r="H28" s="28"/>
      <c r="I28" s="28"/>
      <c r="J28" s="28"/>
      <c r="K28" s="27"/>
      <c r="L28" s="27"/>
      <c r="M28" s="42">
        <f t="shared" si="7"/>
        <v>0</v>
      </c>
    </row>
    <row r="29" spans="1:13" ht="19.149999999999999" customHeight="1" thickBot="1" x14ac:dyDescent="0.2">
      <c r="A29" s="210"/>
      <c r="B29" s="211"/>
      <c r="C29" s="212"/>
      <c r="D29" s="43" t="s">
        <v>26</v>
      </c>
      <c r="E29" s="44">
        <f>M29</f>
        <v>0</v>
      </c>
      <c r="F29" s="45"/>
      <c r="G29" s="46">
        <v>6850</v>
      </c>
      <c r="H29" s="29"/>
      <c r="I29" s="29"/>
      <c r="J29" s="30"/>
      <c r="K29" s="31"/>
      <c r="L29" s="31"/>
      <c r="M29" s="47">
        <f t="shared" si="7"/>
        <v>0</v>
      </c>
    </row>
    <row r="30" spans="1:13" ht="19.149999999999999" customHeight="1" x14ac:dyDescent="0.15">
      <c r="A30" s="199">
        <f t="shared" ref="A30" si="8">A25+1</f>
        <v>6</v>
      </c>
      <c r="B30" s="203"/>
      <c r="C30" s="204"/>
      <c r="D30" s="199" t="s">
        <v>21</v>
      </c>
      <c r="E30" s="208">
        <f>SUM(M30:M32)</f>
        <v>0</v>
      </c>
      <c r="F30" s="48" t="s">
        <v>24</v>
      </c>
      <c r="G30" s="49">
        <v>3000</v>
      </c>
      <c r="H30" s="25"/>
      <c r="I30" s="25"/>
      <c r="J30" s="25"/>
      <c r="K30" s="26"/>
      <c r="L30" s="26"/>
      <c r="M30" s="50">
        <f>COUNT(H30:L30)</f>
        <v>0</v>
      </c>
    </row>
    <row r="31" spans="1:13" ht="19.149999999999999" customHeight="1" x14ac:dyDescent="0.15">
      <c r="A31" s="199"/>
      <c r="B31" s="203"/>
      <c r="C31" s="204"/>
      <c r="D31" s="199"/>
      <c r="E31" s="208"/>
      <c r="F31" s="40" t="s">
        <v>23</v>
      </c>
      <c r="G31" s="41">
        <v>2500</v>
      </c>
      <c r="H31" s="28"/>
      <c r="I31" s="28"/>
      <c r="J31" s="28"/>
      <c r="K31" s="27"/>
      <c r="L31" s="27"/>
      <c r="M31" s="42">
        <f t="shared" ref="M31:M34" si="9">COUNT(H31:L31)</f>
        <v>0</v>
      </c>
    </row>
    <row r="32" spans="1:13" ht="19.149999999999999" customHeight="1" x14ac:dyDescent="0.15">
      <c r="A32" s="199"/>
      <c r="B32" s="203"/>
      <c r="C32" s="204"/>
      <c r="D32" s="199"/>
      <c r="E32" s="208"/>
      <c r="F32" s="40" t="s">
        <v>22</v>
      </c>
      <c r="G32" s="41">
        <v>2000</v>
      </c>
      <c r="H32" s="28"/>
      <c r="I32" s="28"/>
      <c r="J32" s="27"/>
      <c r="K32" s="27"/>
      <c r="L32" s="27"/>
      <c r="M32" s="42">
        <f t="shared" si="9"/>
        <v>0</v>
      </c>
    </row>
    <row r="33" spans="1:13" ht="19.149999999999999" customHeight="1" x14ac:dyDescent="0.15">
      <c r="A33" s="199"/>
      <c r="B33" s="203"/>
      <c r="C33" s="204"/>
      <c r="D33" s="200"/>
      <c r="E33" s="209"/>
      <c r="F33" s="40" t="s">
        <v>25</v>
      </c>
      <c r="G33" s="41">
        <v>500</v>
      </c>
      <c r="H33" s="28"/>
      <c r="I33" s="28"/>
      <c r="J33" s="28"/>
      <c r="K33" s="27"/>
      <c r="L33" s="27"/>
      <c r="M33" s="42">
        <f t="shared" si="9"/>
        <v>0</v>
      </c>
    </row>
    <row r="34" spans="1:13" ht="19.149999999999999" customHeight="1" thickBot="1" x14ac:dyDescent="0.2">
      <c r="A34" s="199"/>
      <c r="B34" s="203"/>
      <c r="C34" s="204"/>
      <c r="D34" s="36" t="s">
        <v>26</v>
      </c>
      <c r="E34" s="51">
        <f>M34</f>
        <v>0</v>
      </c>
      <c r="F34" s="52"/>
      <c r="G34" s="53">
        <v>6850</v>
      </c>
      <c r="H34" s="29"/>
      <c r="I34" s="29"/>
      <c r="J34" s="30"/>
      <c r="K34" s="31"/>
      <c r="L34" s="31"/>
      <c r="M34" s="54">
        <f t="shared" si="9"/>
        <v>0</v>
      </c>
    </row>
    <row r="35" spans="1:13" ht="19.149999999999999" customHeight="1" x14ac:dyDescent="0.15">
      <c r="A35" s="198">
        <f t="shared" ref="A35" si="10">A30+1</f>
        <v>7</v>
      </c>
      <c r="B35" s="201"/>
      <c r="C35" s="202"/>
      <c r="D35" s="198" t="s">
        <v>21</v>
      </c>
      <c r="E35" s="207">
        <f>SUM(M35:M37)</f>
        <v>0</v>
      </c>
      <c r="F35" s="37" t="s">
        <v>24</v>
      </c>
      <c r="G35" s="38">
        <v>3000</v>
      </c>
      <c r="H35" s="25"/>
      <c r="I35" s="25"/>
      <c r="J35" s="25"/>
      <c r="K35" s="26"/>
      <c r="L35" s="26"/>
      <c r="M35" s="39">
        <f>COUNT(H35:L35)</f>
        <v>0</v>
      </c>
    </row>
    <row r="36" spans="1:13" ht="19.149999999999999" customHeight="1" x14ac:dyDescent="0.15">
      <c r="A36" s="199"/>
      <c r="B36" s="203"/>
      <c r="C36" s="204"/>
      <c r="D36" s="199"/>
      <c r="E36" s="208"/>
      <c r="F36" s="40" t="s">
        <v>23</v>
      </c>
      <c r="G36" s="41">
        <v>2500</v>
      </c>
      <c r="H36" s="28"/>
      <c r="I36" s="28"/>
      <c r="J36" s="28"/>
      <c r="K36" s="27"/>
      <c r="L36" s="27"/>
      <c r="M36" s="42">
        <f t="shared" ref="M36:M39" si="11">COUNT(H36:L36)</f>
        <v>0</v>
      </c>
    </row>
    <row r="37" spans="1:13" ht="19.149999999999999" customHeight="1" x14ac:dyDescent="0.15">
      <c r="A37" s="199"/>
      <c r="B37" s="203"/>
      <c r="C37" s="204"/>
      <c r="D37" s="199"/>
      <c r="E37" s="208"/>
      <c r="F37" s="40" t="s">
        <v>22</v>
      </c>
      <c r="G37" s="41">
        <v>2000</v>
      </c>
      <c r="H37" s="28"/>
      <c r="I37" s="28"/>
      <c r="J37" s="27"/>
      <c r="K37" s="27"/>
      <c r="L37" s="27"/>
      <c r="M37" s="42">
        <f t="shared" si="11"/>
        <v>0</v>
      </c>
    </row>
    <row r="38" spans="1:13" ht="19.149999999999999" customHeight="1" x14ac:dyDescent="0.15">
      <c r="A38" s="199"/>
      <c r="B38" s="203"/>
      <c r="C38" s="204"/>
      <c r="D38" s="200"/>
      <c r="E38" s="209"/>
      <c r="F38" s="40" t="s">
        <v>25</v>
      </c>
      <c r="G38" s="41">
        <v>500</v>
      </c>
      <c r="H38" s="28"/>
      <c r="I38" s="28"/>
      <c r="J38" s="28"/>
      <c r="K38" s="27"/>
      <c r="L38" s="27"/>
      <c r="M38" s="42">
        <f t="shared" si="11"/>
        <v>0</v>
      </c>
    </row>
    <row r="39" spans="1:13" ht="19.149999999999999" customHeight="1" thickBot="1" x14ac:dyDescent="0.2">
      <c r="A39" s="210"/>
      <c r="B39" s="211"/>
      <c r="C39" s="212"/>
      <c r="D39" s="43" t="s">
        <v>26</v>
      </c>
      <c r="E39" s="44">
        <f>M39</f>
        <v>0</v>
      </c>
      <c r="F39" s="45"/>
      <c r="G39" s="46">
        <v>6850</v>
      </c>
      <c r="H39" s="29"/>
      <c r="I39" s="29"/>
      <c r="J39" s="30"/>
      <c r="K39" s="31"/>
      <c r="L39" s="31"/>
      <c r="M39" s="47">
        <f t="shared" si="11"/>
        <v>0</v>
      </c>
    </row>
    <row r="40" spans="1:13" ht="19.149999999999999" customHeight="1" x14ac:dyDescent="0.15">
      <c r="A40" s="199">
        <f t="shared" ref="A40" si="12">A35+1</f>
        <v>8</v>
      </c>
      <c r="B40" s="203"/>
      <c r="C40" s="204"/>
      <c r="D40" s="199" t="s">
        <v>21</v>
      </c>
      <c r="E40" s="208">
        <f>SUM(M40:M42)</f>
        <v>0</v>
      </c>
      <c r="F40" s="48" t="s">
        <v>24</v>
      </c>
      <c r="G40" s="49">
        <v>3000</v>
      </c>
      <c r="H40" s="25"/>
      <c r="I40" s="25"/>
      <c r="J40" s="25"/>
      <c r="K40" s="26"/>
      <c r="L40" s="26"/>
      <c r="M40" s="50">
        <f>COUNT(H40:L40)</f>
        <v>0</v>
      </c>
    </row>
    <row r="41" spans="1:13" ht="19.149999999999999" customHeight="1" x14ac:dyDescent="0.15">
      <c r="A41" s="199"/>
      <c r="B41" s="203"/>
      <c r="C41" s="204"/>
      <c r="D41" s="199"/>
      <c r="E41" s="208"/>
      <c r="F41" s="40" t="s">
        <v>23</v>
      </c>
      <c r="G41" s="41">
        <v>2500</v>
      </c>
      <c r="H41" s="28"/>
      <c r="I41" s="28"/>
      <c r="J41" s="28"/>
      <c r="K41" s="27"/>
      <c r="L41" s="27"/>
      <c r="M41" s="42">
        <f t="shared" ref="M41:M44" si="13">COUNT(H41:L41)</f>
        <v>0</v>
      </c>
    </row>
    <row r="42" spans="1:13" ht="19.149999999999999" customHeight="1" x14ac:dyDescent="0.15">
      <c r="A42" s="199"/>
      <c r="B42" s="203"/>
      <c r="C42" s="204"/>
      <c r="D42" s="199"/>
      <c r="E42" s="208"/>
      <c r="F42" s="40" t="s">
        <v>22</v>
      </c>
      <c r="G42" s="41">
        <v>2000</v>
      </c>
      <c r="H42" s="28"/>
      <c r="I42" s="28"/>
      <c r="J42" s="27"/>
      <c r="K42" s="27"/>
      <c r="L42" s="27"/>
      <c r="M42" s="42">
        <f t="shared" si="13"/>
        <v>0</v>
      </c>
    </row>
    <row r="43" spans="1:13" ht="19.149999999999999" customHeight="1" x14ac:dyDescent="0.15">
      <c r="A43" s="199"/>
      <c r="B43" s="203"/>
      <c r="C43" s="204"/>
      <c r="D43" s="200"/>
      <c r="E43" s="209"/>
      <c r="F43" s="40" t="s">
        <v>25</v>
      </c>
      <c r="G43" s="41">
        <v>500</v>
      </c>
      <c r="H43" s="28"/>
      <c r="I43" s="28"/>
      <c r="J43" s="28"/>
      <c r="K43" s="27"/>
      <c r="L43" s="27"/>
      <c r="M43" s="42">
        <f t="shared" si="13"/>
        <v>0</v>
      </c>
    </row>
    <row r="44" spans="1:13" ht="19.149999999999999" customHeight="1" thickBot="1" x14ac:dyDescent="0.2">
      <c r="A44" s="199"/>
      <c r="B44" s="203"/>
      <c r="C44" s="204"/>
      <c r="D44" s="36" t="s">
        <v>26</v>
      </c>
      <c r="E44" s="51">
        <f>M44</f>
        <v>0</v>
      </c>
      <c r="F44" s="52"/>
      <c r="G44" s="53">
        <v>6850</v>
      </c>
      <c r="H44" s="29"/>
      <c r="I44" s="29"/>
      <c r="J44" s="30"/>
      <c r="K44" s="31"/>
      <c r="L44" s="31"/>
      <c r="M44" s="54">
        <f t="shared" si="13"/>
        <v>0</v>
      </c>
    </row>
    <row r="45" spans="1:13" ht="19.149999999999999" customHeight="1" x14ac:dyDescent="0.15">
      <c r="A45" s="198">
        <f t="shared" ref="A45" si="14">A40+1</f>
        <v>9</v>
      </c>
      <c r="B45" s="201"/>
      <c r="C45" s="202"/>
      <c r="D45" s="198" t="s">
        <v>21</v>
      </c>
      <c r="E45" s="207">
        <f>SUM(M45:M47)</f>
        <v>0</v>
      </c>
      <c r="F45" s="37" t="s">
        <v>24</v>
      </c>
      <c r="G45" s="38">
        <v>3000</v>
      </c>
      <c r="H45" s="25"/>
      <c r="I45" s="25"/>
      <c r="J45" s="25"/>
      <c r="K45" s="26"/>
      <c r="L45" s="26"/>
      <c r="M45" s="39">
        <f>COUNT(H45:L45)</f>
        <v>0</v>
      </c>
    </row>
    <row r="46" spans="1:13" ht="19.149999999999999" customHeight="1" x14ac:dyDescent="0.15">
      <c r="A46" s="199"/>
      <c r="B46" s="203"/>
      <c r="C46" s="204"/>
      <c r="D46" s="199"/>
      <c r="E46" s="208"/>
      <c r="F46" s="40" t="s">
        <v>23</v>
      </c>
      <c r="G46" s="41">
        <v>2500</v>
      </c>
      <c r="H46" s="28"/>
      <c r="I46" s="28"/>
      <c r="J46" s="28"/>
      <c r="K46" s="27"/>
      <c r="L46" s="27"/>
      <c r="M46" s="42">
        <f t="shared" ref="M46:M49" si="15">COUNT(H46:L46)</f>
        <v>0</v>
      </c>
    </row>
    <row r="47" spans="1:13" ht="19.149999999999999" customHeight="1" x14ac:dyDescent="0.15">
      <c r="A47" s="199"/>
      <c r="B47" s="203"/>
      <c r="C47" s="204"/>
      <c r="D47" s="199"/>
      <c r="E47" s="208"/>
      <c r="F47" s="40" t="s">
        <v>22</v>
      </c>
      <c r="G47" s="41">
        <v>2000</v>
      </c>
      <c r="H47" s="28"/>
      <c r="I47" s="28"/>
      <c r="J47" s="27"/>
      <c r="K47" s="27"/>
      <c r="L47" s="27"/>
      <c r="M47" s="42">
        <f t="shared" si="15"/>
        <v>0</v>
      </c>
    </row>
    <row r="48" spans="1:13" ht="19.149999999999999" customHeight="1" x14ac:dyDescent="0.15">
      <c r="A48" s="199"/>
      <c r="B48" s="203"/>
      <c r="C48" s="204"/>
      <c r="D48" s="200"/>
      <c r="E48" s="209"/>
      <c r="F48" s="40" t="s">
        <v>25</v>
      </c>
      <c r="G48" s="41">
        <v>500</v>
      </c>
      <c r="H48" s="28"/>
      <c r="I48" s="28"/>
      <c r="J48" s="28"/>
      <c r="K48" s="27"/>
      <c r="L48" s="27"/>
      <c r="M48" s="42">
        <f t="shared" si="15"/>
        <v>0</v>
      </c>
    </row>
    <row r="49" spans="1:13" ht="19.149999999999999" customHeight="1" thickBot="1" x14ac:dyDescent="0.2">
      <c r="A49" s="210"/>
      <c r="B49" s="211"/>
      <c r="C49" s="212"/>
      <c r="D49" s="43" t="s">
        <v>26</v>
      </c>
      <c r="E49" s="44">
        <f>M49</f>
        <v>0</v>
      </c>
      <c r="F49" s="45"/>
      <c r="G49" s="46">
        <v>6850</v>
      </c>
      <c r="H49" s="29"/>
      <c r="I49" s="29"/>
      <c r="J49" s="30"/>
      <c r="K49" s="31"/>
      <c r="L49" s="31"/>
      <c r="M49" s="47">
        <f t="shared" si="15"/>
        <v>0</v>
      </c>
    </row>
    <row r="50" spans="1:13" ht="19.149999999999999" customHeight="1" x14ac:dyDescent="0.15">
      <c r="A50" s="199">
        <f t="shared" ref="A50" si="16">A45+1</f>
        <v>10</v>
      </c>
      <c r="B50" s="203"/>
      <c r="C50" s="204"/>
      <c r="D50" s="199" t="s">
        <v>21</v>
      </c>
      <c r="E50" s="208">
        <f>SUM(M50:M52)</f>
        <v>0</v>
      </c>
      <c r="F50" s="48" t="s">
        <v>24</v>
      </c>
      <c r="G50" s="49">
        <v>3000</v>
      </c>
      <c r="H50" s="25"/>
      <c r="I50" s="25"/>
      <c r="J50" s="25"/>
      <c r="K50" s="26"/>
      <c r="L50" s="26"/>
      <c r="M50" s="50">
        <f>COUNT(H50:L50)</f>
        <v>0</v>
      </c>
    </row>
    <row r="51" spans="1:13" ht="19.149999999999999" customHeight="1" x14ac:dyDescent="0.15">
      <c r="A51" s="199"/>
      <c r="B51" s="203"/>
      <c r="C51" s="204"/>
      <c r="D51" s="199"/>
      <c r="E51" s="208"/>
      <c r="F51" s="40" t="s">
        <v>23</v>
      </c>
      <c r="G51" s="41">
        <v>2500</v>
      </c>
      <c r="H51" s="28"/>
      <c r="I51" s="28"/>
      <c r="J51" s="28"/>
      <c r="K51" s="27"/>
      <c r="L51" s="27"/>
      <c r="M51" s="42">
        <f t="shared" ref="M51:M54" si="17">COUNT(H51:L51)</f>
        <v>0</v>
      </c>
    </row>
    <row r="52" spans="1:13" ht="19.149999999999999" customHeight="1" x14ac:dyDescent="0.15">
      <c r="A52" s="199"/>
      <c r="B52" s="203"/>
      <c r="C52" s="204"/>
      <c r="D52" s="199"/>
      <c r="E52" s="208"/>
      <c r="F52" s="40" t="s">
        <v>22</v>
      </c>
      <c r="G52" s="41">
        <v>2000</v>
      </c>
      <c r="H52" s="28"/>
      <c r="I52" s="28"/>
      <c r="J52" s="27"/>
      <c r="K52" s="27"/>
      <c r="L52" s="27"/>
      <c r="M52" s="42">
        <f t="shared" si="17"/>
        <v>0</v>
      </c>
    </row>
    <row r="53" spans="1:13" ht="19.149999999999999" customHeight="1" x14ac:dyDescent="0.15">
      <c r="A53" s="199"/>
      <c r="B53" s="203"/>
      <c r="C53" s="204"/>
      <c r="D53" s="200"/>
      <c r="E53" s="209"/>
      <c r="F53" s="40" t="s">
        <v>25</v>
      </c>
      <c r="G53" s="41">
        <v>500</v>
      </c>
      <c r="H53" s="28"/>
      <c r="I53" s="28"/>
      <c r="J53" s="28"/>
      <c r="K53" s="27"/>
      <c r="L53" s="27"/>
      <c r="M53" s="42">
        <f t="shared" si="17"/>
        <v>0</v>
      </c>
    </row>
    <row r="54" spans="1:13" ht="19.149999999999999" customHeight="1" thickBot="1" x14ac:dyDescent="0.2">
      <c r="A54" s="199"/>
      <c r="B54" s="203"/>
      <c r="C54" s="204"/>
      <c r="D54" s="36" t="s">
        <v>26</v>
      </c>
      <c r="E54" s="51">
        <f>M54</f>
        <v>0</v>
      </c>
      <c r="F54" s="52"/>
      <c r="G54" s="53">
        <v>6850</v>
      </c>
      <c r="H54" s="29"/>
      <c r="I54" s="29"/>
      <c r="J54" s="30"/>
      <c r="K54" s="31"/>
      <c r="L54" s="31"/>
      <c r="M54" s="54">
        <f t="shared" si="17"/>
        <v>0</v>
      </c>
    </row>
    <row r="55" spans="1:13" ht="19.149999999999999" customHeight="1" x14ac:dyDescent="0.15">
      <c r="A55" s="198">
        <f t="shared" ref="A55" si="18">A50+1</f>
        <v>11</v>
      </c>
      <c r="B55" s="201"/>
      <c r="C55" s="202"/>
      <c r="D55" s="198" t="s">
        <v>21</v>
      </c>
      <c r="E55" s="207">
        <f>SUM(M55:M57)</f>
        <v>0</v>
      </c>
      <c r="F55" s="37" t="s">
        <v>24</v>
      </c>
      <c r="G55" s="38">
        <v>3000</v>
      </c>
      <c r="H55" s="25"/>
      <c r="I55" s="25"/>
      <c r="J55" s="25"/>
      <c r="K55" s="26"/>
      <c r="L55" s="26"/>
      <c r="M55" s="39">
        <f>COUNT(H55:L55)</f>
        <v>0</v>
      </c>
    </row>
    <row r="56" spans="1:13" ht="19.149999999999999" customHeight="1" x14ac:dyDescent="0.15">
      <c r="A56" s="199"/>
      <c r="B56" s="203"/>
      <c r="C56" s="204"/>
      <c r="D56" s="199"/>
      <c r="E56" s="208"/>
      <c r="F56" s="40" t="s">
        <v>23</v>
      </c>
      <c r="G56" s="41">
        <v>2500</v>
      </c>
      <c r="H56" s="28"/>
      <c r="I56" s="28"/>
      <c r="J56" s="28"/>
      <c r="K56" s="27"/>
      <c r="L56" s="27"/>
      <c r="M56" s="42">
        <f t="shared" ref="M56:M59" si="19">COUNT(H56:L56)</f>
        <v>0</v>
      </c>
    </row>
    <row r="57" spans="1:13" ht="19.149999999999999" customHeight="1" x14ac:dyDescent="0.15">
      <c r="A57" s="199"/>
      <c r="B57" s="203"/>
      <c r="C57" s="204"/>
      <c r="D57" s="199"/>
      <c r="E57" s="208"/>
      <c r="F57" s="40" t="s">
        <v>22</v>
      </c>
      <c r="G57" s="41">
        <v>2000</v>
      </c>
      <c r="H57" s="28"/>
      <c r="I57" s="28"/>
      <c r="J57" s="27"/>
      <c r="K57" s="27"/>
      <c r="L57" s="27"/>
      <c r="M57" s="42">
        <f t="shared" si="19"/>
        <v>0</v>
      </c>
    </row>
    <row r="58" spans="1:13" ht="19.149999999999999" customHeight="1" x14ac:dyDescent="0.15">
      <c r="A58" s="199"/>
      <c r="B58" s="203"/>
      <c r="C58" s="204"/>
      <c r="D58" s="200"/>
      <c r="E58" s="209"/>
      <c r="F58" s="40" t="s">
        <v>25</v>
      </c>
      <c r="G58" s="41">
        <v>500</v>
      </c>
      <c r="H58" s="28"/>
      <c r="I58" s="28"/>
      <c r="J58" s="28"/>
      <c r="K58" s="27"/>
      <c r="L58" s="27"/>
      <c r="M58" s="42">
        <f t="shared" si="19"/>
        <v>0</v>
      </c>
    </row>
    <row r="59" spans="1:13" ht="19.149999999999999" customHeight="1" thickBot="1" x14ac:dyDescent="0.2">
      <c r="A59" s="210"/>
      <c r="B59" s="211"/>
      <c r="C59" s="212"/>
      <c r="D59" s="43" t="s">
        <v>26</v>
      </c>
      <c r="E59" s="44">
        <f>M59</f>
        <v>0</v>
      </c>
      <c r="F59" s="45"/>
      <c r="G59" s="46">
        <v>6850</v>
      </c>
      <c r="H59" s="29"/>
      <c r="I59" s="29"/>
      <c r="J59" s="30"/>
      <c r="K59" s="31"/>
      <c r="L59" s="31"/>
      <c r="M59" s="47">
        <f t="shared" si="19"/>
        <v>0</v>
      </c>
    </row>
    <row r="60" spans="1:13" ht="19.149999999999999" customHeight="1" x14ac:dyDescent="0.15">
      <c r="A60" s="199">
        <f t="shared" ref="A60" si="20">A55+1</f>
        <v>12</v>
      </c>
      <c r="B60" s="203"/>
      <c r="C60" s="204"/>
      <c r="D60" s="199" t="s">
        <v>21</v>
      </c>
      <c r="E60" s="208">
        <f>SUM(M60:M62)</f>
        <v>0</v>
      </c>
      <c r="F60" s="48" t="s">
        <v>24</v>
      </c>
      <c r="G60" s="49">
        <v>3000</v>
      </c>
      <c r="H60" s="25"/>
      <c r="I60" s="25"/>
      <c r="J60" s="25"/>
      <c r="K60" s="26"/>
      <c r="L60" s="26"/>
      <c r="M60" s="50">
        <f>COUNT(H60:L60)</f>
        <v>0</v>
      </c>
    </row>
    <row r="61" spans="1:13" ht="19.149999999999999" customHeight="1" x14ac:dyDescent="0.15">
      <c r="A61" s="199"/>
      <c r="B61" s="203"/>
      <c r="C61" s="204"/>
      <c r="D61" s="199"/>
      <c r="E61" s="208"/>
      <c r="F61" s="40" t="s">
        <v>23</v>
      </c>
      <c r="G61" s="41">
        <v>2500</v>
      </c>
      <c r="H61" s="28"/>
      <c r="I61" s="28"/>
      <c r="J61" s="28"/>
      <c r="K61" s="27"/>
      <c r="L61" s="27"/>
      <c r="M61" s="42">
        <f t="shared" ref="M61:M64" si="21">COUNT(H61:L61)</f>
        <v>0</v>
      </c>
    </row>
    <row r="62" spans="1:13" ht="19.149999999999999" customHeight="1" x14ac:dyDescent="0.15">
      <c r="A62" s="199"/>
      <c r="B62" s="203"/>
      <c r="C62" s="204"/>
      <c r="D62" s="199"/>
      <c r="E62" s="208"/>
      <c r="F62" s="40" t="s">
        <v>22</v>
      </c>
      <c r="G62" s="41">
        <v>2000</v>
      </c>
      <c r="H62" s="28"/>
      <c r="I62" s="28"/>
      <c r="J62" s="27"/>
      <c r="K62" s="27"/>
      <c r="L62" s="27"/>
      <c r="M62" s="42">
        <f t="shared" si="21"/>
        <v>0</v>
      </c>
    </row>
    <row r="63" spans="1:13" ht="19.149999999999999" customHeight="1" x14ac:dyDescent="0.15">
      <c r="A63" s="199"/>
      <c r="B63" s="203"/>
      <c r="C63" s="204"/>
      <c r="D63" s="200"/>
      <c r="E63" s="209"/>
      <c r="F63" s="40" t="s">
        <v>25</v>
      </c>
      <c r="G63" s="41">
        <v>500</v>
      </c>
      <c r="H63" s="28"/>
      <c r="I63" s="28"/>
      <c r="J63" s="28"/>
      <c r="K63" s="27"/>
      <c r="L63" s="27"/>
      <c r="M63" s="42">
        <f t="shared" si="21"/>
        <v>0</v>
      </c>
    </row>
    <row r="64" spans="1:13" ht="19.149999999999999" customHeight="1" thickBot="1" x14ac:dyDescent="0.2">
      <c r="A64" s="199"/>
      <c r="B64" s="203"/>
      <c r="C64" s="204"/>
      <c r="D64" s="36" t="s">
        <v>26</v>
      </c>
      <c r="E64" s="51">
        <f>M64</f>
        <v>0</v>
      </c>
      <c r="F64" s="52"/>
      <c r="G64" s="53">
        <v>6850</v>
      </c>
      <c r="H64" s="29"/>
      <c r="I64" s="29"/>
      <c r="J64" s="30"/>
      <c r="K64" s="31"/>
      <c r="L64" s="31"/>
      <c r="M64" s="54">
        <f t="shared" si="21"/>
        <v>0</v>
      </c>
    </row>
    <row r="65" spans="1:13" ht="19.149999999999999" customHeight="1" x14ac:dyDescent="0.15">
      <c r="A65" s="198">
        <f t="shared" ref="A65" si="22">A60+1</f>
        <v>13</v>
      </c>
      <c r="B65" s="201"/>
      <c r="C65" s="202"/>
      <c r="D65" s="198" t="s">
        <v>21</v>
      </c>
      <c r="E65" s="207">
        <f>SUM(M65:M67)</f>
        <v>0</v>
      </c>
      <c r="F65" s="37" t="s">
        <v>24</v>
      </c>
      <c r="G65" s="38">
        <v>3000</v>
      </c>
      <c r="H65" s="25"/>
      <c r="I65" s="25"/>
      <c r="J65" s="25"/>
      <c r="K65" s="26"/>
      <c r="L65" s="26"/>
      <c r="M65" s="39">
        <f>COUNT(H65:L65)</f>
        <v>0</v>
      </c>
    </row>
    <row r="66" spans="1:13" ht="19.149999999999999" customHeight="1" x14ac:dyDescent="0.15">
      <c r="A66" s="199"/>
      <c r="B66" s="203"/>
      <c r="C66" s="204"/>
      <c r="D66" s="199"/>
      <c r="E66" s="208"/>
      <c r="F66" s="40" t="s">
        <v>23</v>
      </c>
      <c r="G66" s="41">
        <v>2500</v>
      </c>
      <c r="H66" s="28"/>
      <c r="I66" s="28"/>
      <c r="J66" s="28"/>
      <c r="K66" s="27"/>
      <c r="L66" s="27"/>
      <c r="M66" s="42">
        <f t="shared" ref="M66:M69" si="23">COUNT(H66:L66)</f>
        <v>0</v>
      </c>
    </row>
    <row r="67" spans="1:13" ht="19.149999999999999" customHeight="1" x14ac:dyDescent="0.15">
      <c r="A67" s="199"/>
      <c r="B67" s="203"/>
      <c r="C67" s="204"/>
      <c r="D67" s="199"/>
      <c r="E67" s="208"/>
      <c r="F67" s="40" t="s">
        <v>22</v>
      </c>
      <c r="G67" s="41">
        <v>2000</v>
      </c>
      <c r="H67" s="28"/>
      <c r="I67" s="28"/>
      <c r="J67" s="27"/>
      <c r="K67" s="27"/>
      <c r="L67" s="27"/>
      <c r="M67" s="42">
        <f t="shared" si="23"/>
        <v>0</v>
      </c>
    </row>
    <row r="68" spans="1:13" ht="19.149999999999999" customHeight="1" x14ac:dyDescent="0.15">
      <c r="A68" s="199"/>
      <c r="B68" s="203"/>
      <c r="C68" s="204"/>
      <c r="D68" s="200"/>
      <c r="E68" s="209"/>
      <c r="F68" s="40" t="s">
        <v>25</v>
      </c>
      <c r="G68" s="41">
        <v>500</v>
      </c>
      <c r="H68" s="28"/>
      <c r="I68" s="28"/>
      <c r="J68" s="28"/>
      <c r="K68" s="27"/>
      <c r="L68" s="27"/>
      <c r="M68" s="42">
        <f t="shared" si="23"/>
        <v>0</v>
      </c>
    </row>
    <row r="69" spans="1:13" ht="19.149999999999999" customHeight="1" thickBot="1" x14ac:dyDescent="0.2">
      <c r="A69" s="210"/>
      <c r="B69" s="211"/>
      <c r="C69" s="212"/>
      <c r="D69" s="43" t="s">
        <v>26</v>
      </c>
      <c r="E69" s="44">
        <f>M69</f>
        <v>0</v>
      </c>
      <c r="F69" s="45"/>
      <c r="G69" s="46">
        <v>6850</v>
      </c>
      <c r="H69" s="29"/>
      <c r="I69" s="29"/>
      <c r="J69" s="30"/>
      <c r="K69" s="31"/>
      <c r="L69" s="31"/>
      <c r="M69" s="47">
        <f t="shared" si="23"/>
        <v>0</v>
      </c>
    </row>
    <row r="70" spans="1:13" ht="19.149999999999999" customHeight="1" x14ac:dyDescent="0.15">
      <c r="A70" s="199">
        <f t="shared" ref="A70" si="24">A65+1</f>
        <v>14</v>
      </c>
      <c r="B70" s="203"/>
      <c r="C70" s="204"/>
      <c r="D70" s="199" t="s">
        <v>21</v>
      </c>
      <c r="E70" s="208">
        <f>SUM(M70:M72)</f>
        <v>0</v>
      </c>
      <c r="F70" s="48" t="s">
        <v>24</v>
      </c>
      <c r="G70" s="49">
        <v>3000</v>
      </c>
      <c r="H70" s="25"/>
      <c r="I70" s="25"/>
      <c r="J70" s="25"/>
      <c r="K70" s="26"/>
      <c r="L70" s="26"/>
      <c r="M70" s="50">
        <f>COUNT(H70:L70)</f>
        <v>0</v>
      </c>
    </row>
    <row r="71" spans="1:13" ht="19.149999999999999" customHeight="1" x14ac:dyDescent="0.15">
      <c r="A71" s="199"/>
      <c r="B71" s="203"/>
      <c r="C71" s="204"/>
      <c r="D71" s="199"/>
      <c r="E71" s="208"/>
      <c r="F71" s="40" t="s">
        <v>23</v>
      </c>
      <c r="G71" s="41">
        <v>2500</v>
      </c>
      <c r="H71" s="28"/>
      <c r="I71" s="28"/>
      <c r="J71" s="28"/>
      <c r="K71" s="27"/>
      <c r="L71" s="27"/>
      <c r="M71" s="42">
        <f t="shared" ref="M71:M74" si="25">COUNT(H71:L71)</f>
        <v>0</v>
      </c>
    </row>
    <row r="72" spans="1:13" ht="19.149999999999999" customHeight="1" x14ac:dyDescent="0.15">
      <c r="A72" s="199"/>
      <c r="B72" s="203"/>
      <c r="C72" s="204"/>
      <c r="D72" s="199"/>
      <c r="E72" s="208"/>
      <c r="F72" s="40" t="s">
        <v>22</v>
      </c>
      <c r="G72" s="41">
        <v>2000</v>
      </c>
      <c r="H72" s="28"/>
      <c r="I72" s="28"/>
      <c r="J72" s="27"/>
      <c r="K72" s="27"/>
      <c r="L72" s="27"/>
      <c r="M72" s="42">
        <f t="shared" si="25"/>
        <v>0</v>
      </c>
    </row>
    <row r="73" spans="1:13" ht="19.149999999999999" customHeight="1" x14ac:dyDescent="0.15">
      <c r="A73" s="199"/>
      <c r="B73" s="203"/>
      <c r="C73" s="204"/>
      <c r="D73" s="200"/>
      <c r="E73" s="209"/>
      <c r="F73" s="40" t="s">
        <v>25</v>
      </c>
      <c r="G73" s="41">
        <v>500</v>
      </c>
      <c r="H73" s="28"/>
      <c r="I73" s="28"/>
      <c r="J73" s="28"/>
      <c r="K73" s="27"/>
      <c r="L73" s="27"/>
      <c r="M73" s="42">
        <f t="shared" si="25"/>
        <v>0</v>
      </c>
    </row>
    <row r="74" spans="1:13" ht="19.149999999999999" customHeight="1" thickBot="1" x14ac:dyDescent="0.2">
      <c r="A74" s="199"/>
      <c r="B74" s="203"/>
      <c r="C74" s="204"/>
      <c r="D74" s="36" t="s">
        <v>26</v>
      </c>
      <c r="E74" s="51">
        <f>M74</f>
        <v>0</v>
      </c>
      <c r="F74" s="52"/>
      <c r="G74" s="53">
        <v>6850</v>
      </c>
      <c r="H74" s="29"/>
      <c r="I74" s="29"/>
      <c r="J74" s="30"/>
      <c r="K74" s="31"/>
      <c r="L74" s="31"/>
      <c r="M74" s="54">
        <f t="shared" si="25"/>
        <v>0</v>
      </c>
    </row>
    <row r="75" spans="1:13" ht="19.149999999999999" customHeight="1" x14ac:dyDescent="0.15">
      <c r="A75" s="198">
        <f t="shared" ref="A75" si="26">A70+1</f>
        <v>15</v>
      </c>
      <c r="B75" s="201"/>
      <c r="C75" s="202"/>
      <c r="D75" s="198" t="s">
        <v>21</v>
      </c>
      <c r="E75" s="207">
        <f>SUM(M75:M77)</f>
        <v>0</v>
      </c>
      <c r="F75" s="37" t="s">
        <v>24</v>
      </c>
      <c r="G75" s="38">
        <v>3000</v>
      </c>
      <c r="H75" s="25"/>
      <c r="I75" s="25"/>
      <c r="J75" s="25"/>
      <c r="K75" s="26"/>
      <c r="L75" s="26"/>
      <c r="M75" s="39">
        <f>COUNT(H75:L75)</f>
        <v>0</v>
      </c>
    </row>
    <row r="76" spans="1:13" ht="19.149999999999999" customHeight="1" x14ac:dyDescent="0.15">
      <c r="A76" s="199"/>
      <c r="B76" s="203"/>
      <c r="C76" s="204"/>
      <c r="D76" s="199"/>
      <c r="E76" s="208"/>
      <c r="F76" s="40" t="s">
        <v>23</v>
      </c>
      <c r="G76" s="41">
        <v>2500</v>
      </c>
      <c r="H76" s="28"/>
      <c r="I76" s="28"/>
      <c r="J76" s="28"/>
      <c r="K76" s="27"/>
      <c r="L76" s="27"/>
      <c r="M76" s="42">
        <f t="shared" ref="M76:M79" si="27">COUNT(H76:L76)</f>
        <v>0</v>
      </c>
    </row>
    <row r="77" spans="1:13" ht="19.149999999999999" customHeight="1" x14ac:dyDescent="0.15">
      <c r="A77" s="199"/>
      <c r="B77" s="203"/>
      <c r="C77" s="204"/>
      <c r="D77" s="199"/>
      <c r="E77" s="208"/>
      <c r="F77" s="40" t="s">
        <v>22</v>
      </c>
      <c r="G77" s="41">
        <v>2000</v>
      </c>
      <c r="H77" s="28"/>
      <c r="I77" s="28"/>
      <c r="J77" s="27"/>
      <c r="K77" s="27"/>
      <c r="L77" s="27"/>
      <c r="M77" s="42">
        <f t="shared" si="27"/>
        <v>0</v>
      </c>
    </row>
    <row r="78" spans="1:13" ht="19.149999999999999" customHeight="1" x14ac:dyDescent="0.15">
      <c r="A78" s="199"/>
      <c r="B78" s="203"/>
      <c r="C78" s="204"/>
      <c r="D78" s="200"/>
      <c r="E78" s="209"/>
      <c r="F78" s="40" t="s">
        <v>25</v>
      </c>
      <c r="G78" s="41">
        <v>500</v>
      </c>
      <c r="H78" s="28"/>
      <c r="I78" s="28"/>
      <c r="J78" s="28"/>
      <c r="K78" s="27"/>
      <c r="L78" s="27"/>
      <c r="M78" s="42">
        <f t="shared" si="27"/>
        <v>0</v>
      </c>
    </row>
    <row r="79" spans="1:13" ht="19.149999999999999" customHeight="1" thickBot="1" x14ac:dyDescent="0.2">
      <c r="A79" s="210"/>
      <c r="B79" s="211"/>
      <c r="C79" s="212"/>
      <c r="D79" s="43" t="s">
        <v>26</v>
      </c>
      <c r="E79" s="44">
        <f>M79</f>
        <v>0</v>
      </c>
      <c r="F79" s="45"/>
      <c r="G79" s="46">
        <v>6850</v>
      </c>
      <c r="H79" s="29"/>
      <c r="I79" s="29"/>
      <c r="J79" s="30"/>
      <c r="K79" s="31"/>
      <c r="L79" s="31"/>
      <c r="M79" s="47">
        <f t="shared" si="27"/>
        <v>0</v>
      </c>
    </row>
    <row r="80" spans="1:13" ht="19.149999999999999" customHeight="1" x14ac:dyDescent="0.15">
      <c r="A80" s="199">
        <f t="shared" ref="A80" si="28">A75+1</f>
        <v>16</v>
      </c>
      <c r="B80" s="203"/>
      <c r="C80" s="204"/>
      <c r="D80" s="199" t="s">
        <v>21</v>
      </c>
      <c r="E80" s="208">
        <f>SUM(M80:M82)</f>
        <v>0</v>
      </c>
      <c r="F80" s="48" t="s">
        <v>24</v>
      </c>
      <c r="G80" s="49">
        <v>3000</v>
      </c>
      <c r="H80" s="25"/>
      <c r="I80" s="25"/>
      <c r="J80" s="25"/>
      <c r="K80" s="26"/>
      <c r="L80" s="26"/>
      <c r="M80" s="50">
        <f>COUNT(H80:L80)</f>
        <v>0</v>
      </c>
    </row>
    <row r="81" spans="1:13" ht="19.149999999999999" customHeight="1" x14ac:dyDescent="0.15">
      <c r="A81" s="199"/>
      <c r="B81" s="203"/>
      <c r="C81" s="204"/>
      <c r="D81" s="199"/>
      <c r="E81" s="208"/>
      <c r="F81" s="40" t="s">
        <v>23</v>
      </c>
      <c r="G81" s="41">
        <v>2500</v>
      </c>
      <c r="H81" s="28"/>
      <c r="I81" s="28"/>
      <c r="J81" s="28"/>
      <c r="K81" s="27"/>
      <c r="L81" s="27"/>
      <c r="M81" s="42">
        <f t="shared" ref="M81:M84" si="29">COUNT(H81:L81)</f>
        <v>0</v>
      </c>
    </row>
    <row r="82" spans="1:13" ht="19.149999999999999" customHeight="1" x14ac:dyDescent="0.15">
      <c r="A82" s="199"/>
      <c r="B82" s="203"/>
      <c r="C82" s="204"/>
      <c r="D82" s="199"/>
      <c r="E82" s="208"/>
      <c r="F82" s="40" t="s">
        <v>22</v>
      </c>
      <c r="G82" s="41">
        <v>2000</v>
      </c>
      <c r="H82" s="28"/>
      <c r="I82" s="28"/>
      <c r="J82" s="27"/>
      <c r="K82" s="27"/>
      <c r="L82" s="27"/>
      <c r="M82" s="42">
        <f t="shared" si="29"/>
        <v>0</v>
      </c>
    </row>
    <row r="83" spans="1:13" ht="19.149999999999999" customHeight="1" x14ac:dyDescent="0.15">
      <c r="A83" s="199"/>
      <c r="B83" s="203"/>
      <c r="C83" s="204"/>
      <c r="D83" s="200"/>
      <c r="E83" s="209"/>
      <c r="F83" s="40" t="s">
        <v>25</v>
      </c>
      <c r="G83" s="41">
        <v>500</v>
      </c>
      <c r="H83" s="28"/>
      <c r="I83" s="28"/>
      <c r="J83" s="28"/>
      <c r="K83" s="27"/>
      <c r="L83" s="27"/>
      <c r="M83" s="42">
        <f t="shared" si="29"/>
        <v>0</v>
      </c>
    </row>
    <row r="84" spans="1:13" ht="19.149999999999999" customHeight="1" thickBot="1" x14ac:dyDescent="0.2">
      <c r="A84" s="199"/>
      <c r="B84" s="203"/>
      <c r="C84" s="204"/>
      <c r="D84" s="36" t="s">
        <v>26</v>
      </c>
      <c r="E84" s="51">
        <f>M84</f>
        <v>0</v>
      </c>
      <c r="F84" s="52"/>
      <c r="G84" s="53">
        <v>6850</v>
      </c>
      <c r="H84" s="29"/>
      <c r="I84" s="29"/>
      <c r="J84" s="30"/>
      <c r="K84" s="31"/>
      <c r="L84" s="31"/>
      <c r="M84" s="54">
        <f t="shared" si="29"/>
        <v>0</v>
      </c>
    </row>
    <row r="85" spans="1:13" ht="19.149999999999999" customHeight="1" x14ac:dyDescent="0.15">
      <c r="A85" s="198">
        <f t="shared" ref="A85" si="30">A80+1</f>
        <v>17</v>
      </c>
      <c r="B85" s="201"/>
      <c r="C85" s="202"/>
      <c r="D85" s="198" t="s">
        <v>21</v>
      </c>
      <c r="E85" s="207">
        <f>SUM(M85:M87)</f>
        <v>0</v>
      </c>
      <c r="F85" s="37" t="s">
        <v>24</v>
      </c>
      <c r="G85" s="38">
        <v>3000</v>
      </c>
      <c r="H85" s="25"/>
      <c r="I85" s="25"/>
      <c r="J85" s="25"/>
      <c r="K85" s="26"/>
      <c r="L85" s="26"/>
      <c r="M85" s="39">
        <f>COUNT(H85:L85)</f>
        <v>0</v>
      </c>
    </row>
    <row r="86" spans="1:13" ht="19.149999999999999" customHeight="1" x14ac:dyDescent="0.15">
      <c r="A86" s="199"/>
      <c r="B86" s="203"/>
      <c r="C86" s="204"/>
      <c r="D86" s="199"/>
      <c r="E86" s="208"/>
      <c r="F86" s="40" t="s">
        <v>23</v>
      </c>
      <c r="G86" s="41">
        <v>2500</v>
      </c>
      <c r="H86" s="28"/>
      <c r="I86" s="28"/>
      <c r="J86" s="28"/>
      <c r="K86" s="27"/>
      <c r="L86" s="27"/>
      <c r="M86" s="42">
        <f t="shared" ref="M86:M89" si="31">COUNT(H86:L86)</f>
        <v>0</v>
      </c>
    </row>
    <row r="87" spans="1:13" ht="19.149999999999999" customHeight="1" x14ac:dyDescent="0.15">
      <c r="A87" s="199"/>
      <c r="B87" s="203"/>
      <c r="C87" s="204"/>
      <c r="D87" s="199"/>
      <c r="E87" s="208"/>
      <c r="F87" s="40" t="s">
        <v>22</v>
      </c>
      <c r="G87" s="41">
        <v>2000</v>
      </c>
      <c r="H87" s="28"/>
      <c r="I87" s="28"/>
      <c r="J87" s="27"/>
      <c r="K87" s="27"/>
      <c r="L87" s="27"/>
      <c r="M87" s="42">
        <f t="shared" si="31"/>
        <v>0</v>
      </c>
    </row>
    <row r="88" spans="1:13" ht="19.149999999999999" customHeight="1" x14ac:dyDescent="0.15">
      <c r="A88" s="199"/>
      <c r="B88" s="203"/>
      <c r="C88" s="204"/>
      <c r="D88" s="200"/>
      <c r="E88" s="209"/>
      <c r="F88" s="40" t="s">
        <v>25</v>
      </c>
      <c r="G88" s="41">
        <v>500</v>
      </c>
      <c r="H88" s="28"/>
      <c r="I88" s="28"/>
      <c r="J88" s="28"/>
      <c r="K88" s="27"/>
      <c r="L88" s="27"/>
      <c r="M88" s="42">
        <f t="shared" si="31"/>
        <v>0</v>
      </c>
    </row>
    <row r="89" spans="1:13" ht="19.149999999999999" customHeight="1" thickBot="1" x14ac:dyDescent="0.2">
      <c r="A89" s="210"/>
      <c r="B89" s="211"/>
      <c r="C89" s="212"/>
      <c r="D89" s="43" t="s">
        <v>26</v>
      </c>
      <c r="E89" s="44">
        <f>M89</f>
        <v>0</v>
      </c>
      <c r="F89" s="45"/>
      <c r="G89" s="46">
        <v>6850</v>
      </c>
      <c r="H89" s="29"/>
      <c r="I89" s="29"/>
      <c r="J89" s="30"/>
      <c r="K89" s="31"/>
      <c r="L89" s="31"/>
      <c r="M89" s="47">
        <f t="shared" si="31"/>
        <v>0</v>
      </c>
    </row>
    <row r="90" spans="1:13" ht="19.149999999999999" customHeight="1" x14ac:dyDescent="0.15">
      <c r="A90" s="199">
        <f t="shared" ref="A90" si="32">A85+1</f>
        <v>18</v>
      </c>
      <c r="B90" s="203"/>
      <c r="C90" s="204"/>
      <c r="D90" s="199" t="s">
        <v>21</v>
      </c>
      <c r="E90" s="208">
        <f>SUM(M90:M92)</f>
        <v>0</v>
      </c>
      <c r="F90" s="48" t="s">
        <v>24</v>
      </c>
      <c r="G90" s="49">
        <v>3000</v>
      </c>
      <c r="H90" s="25"/>
      <c r="I90" s="25"/>
      <c r="J90" s="25"/>
      <c r="K90" s="26"/>
      <c r="L90" s="26"/>
      <c r="M90" s="50">
        <f>COUNT(H90:L90)</f>
        <v>0</v>
      </c>
    </row>
    <row r="91" spans="1:13" ht="19.149999999999999" customHeight="1" x14ac:dyDescent="0.15">
      <c r="A91" s="199"/>
      <c r="B91" s="203"/>
      <c r="C91" s="204"/>
      <c r="D91" s="199"/>
      <c r="E91" s="208"/>
      <c r="F91" s="40" t="s">
        <v>23</v>
      </c>
      <c r="G91" s="41">
        <v>2500</v>
      </c>
      <c r="H91" s="28"/>
      <c r="I91" s="28"/>
      <c r="J91" s="28"/>
      <c r="K91" s="27"/>
      <c r="L91" s="27"/>
      <c r="M91" s="42">
        <f t="shared" ref="M91:M94" si="33">COUNT(H91:L91)</f>
        <v>0</v>
      </c>
    </row>
    <row r="92" spans="1:13" ht="19.149999999999999" customHeight="1" x14ac:dyDescent="0.15">
      <c r="A92" s="199"/>
      <c r="B92" s="203"/>
      <c r="C92" s="204"/>
      <c r="D92" s="199"/>
      <c r="E92" s="208"/>
      <c r="F92" s="40" t="s">
        <v>22</v>
      </c>
      <c r="G92" s="41">
        <v>2000</v>
      </c>
      <c r="H92" s="28"/>
      <c r="I92" s="28"/>
      <c r="J92" s="27"/>
      <c r="K92" s="27"/>
      <c r="L92" s="27"/>
      <c r="M92" s="42">
        <f t="shared" si="33"/>
        <v>0</v>
      </c>
    </row>
    <row r="93" spans="1:13" ht="19.149999999999999" customHeight="1" x14ac:dyDescent="0.15">
      <c r="A93" s="199"/>
      <c r="B93" s="203"/>
      <c r="C93" s="204"/>
      <c r="D93" s="200"/>
      <c r="E93" s="209"/>
      <c r="F93" s="40" t="s">
        <v>25</v>
      </c>
      <c r="G93" s="41">
        <v>500</v>
      </c>
      <c r="H93" s="28"/>
      <c r="I93" s="28"/>
      <c r="J93" s="28"/>
      <c r="K93" s="27"/>
      <c r="L93" s="27"/>
      <c r="M93" s="42">
        <f t="shared" si="33"/>
        <v>0</v>
      </c>
    </row>
    <row r="94" spans="1:13" ht="19.149999999999999" customHeight="1" thickBot="1" x14ac:dyDescent="0.2">
      <c r="A94" s="199"/>
      <c r="B94" s="203"/>
      <c r="C94" s="204"/>
      <c r="D94" s="36" t="s">
        <v>26</v>
      </c>
      <c r="E94" s="51">
        <f>M94</f>
        <v>0</v>
      </c>
      <c r="F94" s="52"/>
      <c r="G94" s="53">
        <v>6850</v>
      </c>
      <c r="H94" s="29"/>
      <c r="I94" s="29"/>
      <c r="J94" s="30"/>
      <c r="K94" s="31"/>
      <c r="L94" s="31"/>
      <c r="M94" s="54">
        <f t="shared" si="33"/>
        <v>0</v>
      </c>
    </row>
    <row r="95" spans="1:13" ht="19.149999999999999" customHeight="1" x14ac:dyDescent="0.15">
      <c r="A95" s="198">
        <f t="shared" ref="A95" si="34">A90+1</f>
        <v>19</v>
      </c>
      <c r="B95" s="201"/>
      <c r="C95" s="202"/>
      <c r="D95" s="198" t="s">
        <v>21</v>
      </c>
      <c r="E95" s="207">
        <f>SUM(M95:M97)</f>
        <v>0</v>
      </c>
      <c r="F95" s="37" t="s">
        <v>24</v>
      </c>
      <c r="G95" s="38">
        <v>3000</v>
      </c>
      <c r="H95" s="25"/>
      <c r="I95" s="25"/>
      <c r="J95" s="25"/>
      <c r="K95" s="26"/>
      <c r="L95" s="26"/>
      <c r="M95" s="39">
        <f>COUNT(H95:L95)</f>
        <v>0</v>
      </c>
    </row>
    <row r="96" spans="1:13" ht="19.149999999999999" customHeight="1" x14ac:dyDescent="0.15">
      <c r="A96" s="199"/>
      <c r="B96" s="203"/>
      <c r="C96" s="204"/>
      <c r="D96" s="199"/>
      <c r="E96" s="208"/>
      <c r="F96" s="40" t="s">
        <v>23</v>
      </c>
      <c r="G96" s="41">
        <v>2500</v>
      </c>
      <c r="H96" s="28"/>
      <c r="I96" s="28"/>
      <c r="J96" s="28"/>
      <c r="K96" s="27"/>
      <c r="L96" s="27"/>
      <c r="M96" s="42">
        <f t="shared" ref="M96:M99" si="35">COUNT(H96:L96)</f>
        <v>0</v>
      </c>
    </row>
    <row r="97" spans="1:13" ht="19.149999999999999" customHeight="1" x14ac:dyDescent="0.15">
      <c r="A97" s="199"/>
      <c r="B97" s="203"/>
      <c r="C97" s="204"/>
      <c r="D97" s="199"/>
      <c r="E97" s="208"/>
      <c r="F97" s="40" t="s">
        <v>22</v>
      </c>
      <c r="G97" s="41">
        <v>2000</v>
      </c>
      <c r="H97" s="28"/>
      <c r="I97" s="28"/>
      <c r="J97" s="27"/>
      <c r="K97" s="27"/>
      <c r="L97" s="27"/>
      <c r="M97" s="42">
        <f t="shared" si="35"/>
        <v>0</v>
      </c>
    </row>
    <row r="98" spans="1:13" ht="19.149999999999999" customHeight="1" x14ac:dyDescent="0.15">
      <c r="A98" s="199"/>
      <c r="B98" s="203"/>
      <c r="C98" s="204"/>
      <c r="D98" s="200"/>
      <c r="E98" s="209"/>
      <c r="F98" s="40" t="s">
        <v>25</v>
      </c>
      <c r="G98" s="41">
        <v>500</v>
      </c>
      <c r="H98" s="28"/>
      <c r="I98" s="28"/>
      <c r="J98" s="28"/>
      <c r="K98" s="27"/>
      <c r="L98" s="27"/>
      <c r="M98" s="42">
        <f t="shared" si="35"/>
        <v>0</v>
      </c>
    </row>
    <row r="99" spans="1:13" ht="19.149999999999999" customHeight="1" thickBot="1" x14ac:dyDescent="0.2">
      <c r="A99" s="210"/>
      <c r="B99" s="211"/>
      <c r="C99" s="212"/>
      <c r="D99" s="43" t="s">
        <v>26</v>
      </c>
      <c r="E99" s="44">
        <f>M99</f>
        <v>0</v>
      </c>
      <c r="F99" s="45"/>
      <c r="G99" s="46">
        <v>6850</v>
      </c>
      <c r="H99" s="29"/>
      <c r="I99" s="29"/>
      <c r="J99" s="30"/>
      <c r="K99" s="31"/>
      <c r="L99" s="31"/>
      <c r="M99" s="47">
        <f t="shared" si="35"/>
        <v>0</v>
      </c>
    </row>
    <row r="100" spans="1:13" ht="19.149999999999999" customHeight="1" x14ac:dyDescent="0.15">
      <c r="A100" s="199">
        <f t="shared" ref="A100" si="36">A95+1</f>
        <v>20</v>
      </c>
      <c r="B100" s="203"/>
      <c r="C100" s="204"/>
      <c r="D100" s="199" t="s">
        <v>21</v>
      </c>
      <c r="E100" s="208">
        <f>SUM(M100:M102)</f>
        <v>0</v>
      </c>
      <c r="F100" s="48" t="s">
        <v>24</v>
      </c>
      <c r="G100" s="49">
        <v>3000</v>
      </c>
      <c r="H100" s="25"/>
      <c r="I100" s="25"/>
      <c r="J100" s="25"/>
      <c r="K100" s="26"/>
      <c r="L100" s="26"/>
      <c r="M100" s="50">
        <f>COUNT(H100:L100)</f>
        <v>0</v>
      </c>
    </row>
    <row r="101" spans="1:13" ht="19.149999999999999" customHeight="1" x14ac:dyDescent="0.15">
      <c r="A101" s="199"/>
      <c r="B101" s="203"/>
      <c r="C101" s="204"/>
      <c r="D101" s="199"/>
      <c r="E101" s="208"/>
      <c r="F101" s="40" t="s">
        <v>23</v>
      </c>
      <c r="G101" s="41">
        <v>2500</v>
      </c>
      <c r="H101" s="28"/>
      <c r="I101" s="28"/>
      <c r="J101" s="28"/>
      <c r="K101" s="27"/>
      <c r="L101" s="27"/>
      <c r="M101" s="42">
        <f t="shared" ref="M101:M104" si="37">COUNT(H101:L101)</f>
        <v>0</v>
      </c>
    </row>
    <row r="102" spans="1:13" ht="19.149999999999999" customHeight="1" x14ac:dyDescent="0.15">
      <c r="A102" s="199"/>
      <c r="B102" s="203"/>
      <c r="C102" s="204"/>
      <c r="D102" s="199"/>
      <c r="E102" s="208"/>
      <c r="F102" s="40" t="s">
        <v>22</v>
      </c>
      <c r="G102" s="41">
        <v>2000</v>
      </c>
      <c r="H102" s="28"/>
      <c r="I102" s="28"/>
      <c r="J102" s="27"/>
      <c r="K102" s="27"/>
      <c r="L102" s="27"/>
      <c r="M102" s="42">
        <f t="shared" si="37"/>
        <v>0</v>
      </c>
    </row>
    <row r="103" spans="1:13" ht="19.149999999999999" customHeight="1" x14ac:dyDescent="0.15">
      <c r="A103" s="199"/>
      <c r="B103" s="203"/>
      <c r="C103" s="204"/>
      <c r="D103" s="200"/>
      <c r="E103" s="209"/>
      <c r="F103" s="40" t="s">
        <v>25</v>
      </c>
      <c r="G103" s="41">
        <v>500</v>
      </c>
      <c r="H103" s="28"/>
      <c r="I103" s="28"/>
      <c r="J103" s="28"/>
      <c r="K103" s="27"/>
      <c r="L103" s="27"/>
      <c r="M103" s="42">
        <f t="shared" si="37"/>
        <v>0</v>
      </c>
    </row>
    <row r="104" spans="1:13" ht="19.149999999999999" customHeight="1" thickBot="1" x14ac:dyDescent="0.2">
      <c r="A104" s="199"/>
      <c r="B104" s="203"/>
      <c r="C104" s="204"/>
      <c r="D104" s="36" t="s">
        <v>26</v>
      </c>
      <c r="E104" s="51">
        <f>M104</f>
        <v>0</v>
      </c>
      <c r="F104" s="52"/>
      <c r="G104" s="53">
        <v>6850</v>
      </c>
      <c r="H104" s="29"/>
      <c r="I104" s="29"/>
      <c r="J104" s="30"/>
      <c r="K104" s="31"/>
      <c r="L104" s="31"/>
      <c r="M104" s="54">
        <f t="shared" si="37"/>
        <v>0</v>
      </c>
    </row>
    <row r="105" spans="1:13" ht="19.149999999999999" customHeight="1" x14ac:dyDescent="0.15">
      <c r="A105" s="198">
        <f t="shared" ref="A105" si="38">A100+1</f>
        <v>21</v>
      </c>
      <c r="B105" s="201"/>
      <c r="C105" s="202"/>
      <c r="D105" s="198" t="s">
        <v>21</v>
      </c>
      <c r="E105" s="207">
        <f>SUM(M105:M107)</f>
        <v>0</v>
      </c>
      <c r="F105" s="37" t="s">
        <v>24</v>
      </c>
      <c r="G105" s="38">
        <v>3000</v>
      </c>
      <c r="H105" s="25"/>
      <c r="I105" s="25"/>
      <c r="J105" s="25"/>
      <c r="K105" s="26"/>
      <c r="L105" s="26"/>
      <c r="M105" s="39">
        <f>COUNT(H105:L105)</f>
        <v>0</v>
      </c>
    </row>
    <row r="106" spans="1:13" ht="19.149999999999999" customHeight="1" x14ac:dyDescent="0.15">
      <c r="A106" s="199"/>
      <c r="B106" s="203"/>
      <c r="C106" s="204"/>
      <c r="D106" s="199"/>
      <c r="E106" s="208"/>
      <c r="F106" s="40" t="s">
        <v>23</v>
      </c>
      <c r="G106" s="41">
        <v>2500</v>
      </c>
      <c r="H106" s="28"/>
      <c r="I106" s="28"/>
      <c r="J106" s="28"/>
      <c r="K106" s="27"/>
      <c r="L106" s="27"/>
      <c r="M106" s="42">
        <f t="shared" ref="M106:M109" si="39">COUNT(H106:L106)</f>
        <v>0</v>
      </c>
    </row>
    <row r="107" spans="1:13" ht="19.149999999999999" customHeight="1" x14ac:dyDescent="0.15">
      <c r="A107" s="199"/>
      <c r="B107" s="203"/>
      <c r="C107" s="204"/>
      <c r="D107" s="199"/>
      <c r="E107" s="208"/>
      <c r="F107" s="40" t="s">
        <v>22</v>
      </c>
      <c r="G107" s="41">
        <v>2000</v>
      </c>
      <c r="H107" s="28"/>
      <c r="I107" s="28"/>
      <c r="J107" s="27"/>
      <c r="K107" s="27"/>
      <c r="L107" s="27"/>
      <c r="M107" s="42">
        <f t="shared" si="39"/>
        <v>0</v>
      </c>
    </row>
    <row r="108" spans="1:13" ht="19.149999999999999" customHeight="1" x14ac:dyDescent="0.15">
      <c r="A108" s="199"/>
      <c r="B108" s="203"/>
      <c r="C108" s="204"/>
      <c r="D108" s="200"/>
      <c r="E108" s="209"/>
      <c r="F108" s="40" t="s">
        <v>25</v>
      </c>
      <c r="G108" s="41">
        <v>500</v>
      </c>
      <c r="H108" s="28"/>
      <c r="I108" s="28"/>
      <c r="J108" s="28"/>
      <c r="K108" s="27"/>
      <c r="L108" s="27"/>
      <c r="M108" s="42">
        <f t="shared" si="39"/>
        <v>0</v>
      </c>
    </row>
    <row r="109" spans="1:13" ht="19.149999999999999" customHeight="1" thickBot="1" x14ac:dyDescent="0.2">
      <c r="A109" s="210"/>
      <c r="B109" s="211"/>
      <c r="C109" s="212"/>
      <c r="D109" s="43" t="s">
        <v>26</v>
      </c>
      <c r="E109" s="44">
        <f>M109</f>
        <v>0</v>
      </c>
      <c r="F109" s="45"/>
      <c r="G109" s="46">
        <v>6850</v>
      </c>
      <c r="H109" s="29"/>
      <c r="I109" s="29"/>
      <c r="J109" s="30"/>
      <c r="K109" s="31"/>
      <c r="L109" s="31"/>
      <c r="M109" s="47">
        <f t="shared" si="39"/>
        <v>0</v>
      </c>
    </row>
    <row r="110" spans="1:13" ht="19.149999999999999" customHeight="1" x14ac:dyDescent="0.15">
      <c r="A110" s="199">
        <f t="shared" ref="A110" si="40">A105+1</f>
        <v>22</v>
      </c>
      <c r="B110" s="203"/>
      <c r="C110" s="204"/>
      <c r="D110" s="199" t="s">
        <v>21</v>
      </c>
      <c r="E110" s="208">
        <f>SUM(M110:M112)</f>
        <v>0</v>
      </c>
      <c r="F110" s="48" t="s">
        <v>24</v>
      </c>
      <c r="G110" s="49">
        <v>3000</v>
      </c>
      <c r="H110" s="25"/>
      <c r="I110" s="25"/>
      <c r="J110" s="25"/>
      <c r="K110" s="26"/>
      <c r="L110" s="26"/>
      <c r="M110" s="50">
        <f>COUNT(H110:L110)</f>
        <v>0</v>
      </c>
    </row>
    <row r="111" spans="1:13" ht="19.149999999999999" customHeight="1" x14ac:dyDescent="0.15">
      <c r="A111" s="199"/>
      <c r="B111" s="203"/>
      <c r="C111" s="204"/>
      <c r="D111" s="199"/>
      <c r="E111" s="208"/>
      <c r="F111" s="40" t="s">
        <v>23</v>
      </c>
      <c r="G111" s="41">
        <v>2500</v>
      </c>
      <c r="H111" s="28"/>
      <c r="I111" s="28"/>
      <c r="J111" s="28"/>
      <c r="K111" s="27"/>
      <c r="L111" s="27"/>
      <c r="M111" s="42">
        <f t="shared" ref="M111:M114" si="41">COUNT(H111:L111)</f>
        <v>0</v>
      </c>
    </row>
    <row r="112" spans="1:13" ht="19.149999999999999" customHeight="1" x14ac:dyDescent="0.15">
      <c r="A112" s="199"/>
      <c r="B112" s="203"/>
      <c r="C112" s="204"/>
      <c r="D112" s="199"/>
      <c r="E112" s="208"/>
      <c r="F112" s="40" t="s">
        <v>22</v>
      </c>
      <c r="G112" s="41">
        <v>2000</v>
      </c>
      <c r="H112" s="28"/>
      <c r="I112" s="28"/>
      <c r="J112" s="27"/>
      <c r="K112" s="27"/>
      <c r="L112" s="27"/>
      <c r="M112" s="42">
        <f t="shared" si="41"/>
        <v>0</v>
      </c>
    </row>
    <row r="113" spans="1:13" ht="19.149999999999999" customHeight="1" x14ac:dyDescent="0.15">
      <c r="A113" s="199"/>
      <c r="B113" s="203"/>
      <c r="C113" s="204"/>
      <c r="D113" s="200"/>
      <c r="E113" s="209"/>
      <c r="F113" s="40" t="s">
        <v>25</v>
      </c>
      <c r="G113" s="41">
        <v>500</v>
      </c>
      <c r="H113" s="28"/>
      <c r="I113" s="28"/>
      <c r="J113" s="28"/>
      <c r="K113" s="27"/>
      <c r="L113" s="27"/>
      <c r="M113" s="42">
        <f t="shared" si="41"/>
        <v>0</v>
      </c>
    </row>
    <row r="114" spans="1:13" ht="19.149999999999999" customHeight="1" thickBot="1" x14ac:dyDescent="0.2">
      <c r="A114" s="199"/>
      <c r="B114" s="203"/>
      <c r="C114" s="204"/>
      <c r="D114" s="36" t="s">
        <v>26</v>
      </c>
      <c r="E114" s="51">
        <f>M114</f>
        <v>0</v>
      </c>
      <c r="F114" s="52"/>
      <c r="G114" s="53">
        <v>6850</v>
      </c>
      <c r="H114" s="29"/>
      <c r="I114" s="29"/>
      <c r="J114" s="30"/>
      <c r="K114" s="31"/>
      <c r="L114" s="31"/>
      <c r="M114" s="54">
        <f t="shared" si="41"/>
        <v>0</v>
      </c>
    </row>
    <row r="115" spans="1:13" ht="19.149999999999999" customHeight="1" x14ac:dyDescent="0.15">
      <c r="A115" s="198">
        <f t="shared" ref="A115" si="42">A110+1</f>
        <v>23</v>
      </c>
      <c r="B115" s="201"/>
      <c r="C115" s="202"/>
      <c r="D115" s="198" t="s">
        <v>21</v>
      </c>
      <c r="E115" s="207">
        <f>SUM(M115:M117)</f>
        <v>0</v>
      </c>
      <c r="F115" s="37" t="s">
        <v>24</v>
      </c>
      <c r="G115" s="38">
        <v>3000</v>
      </c>
      <c r="H115" s="25"/>
      <c r="I115" s="25"/>
      <c r="J115" s="25"/>
      <c r="K115" s="26"/>
      <c r="L115" s="26"/>
      <c r="M115" s="39">
        <f>COUNT(H115:L115)</f>
        <v>0</v>
      </c>
    </row>
    <row r="116" spans="1:13" ht="19.149999999999999" customHeight="1" x14ac:dyDescent="0.15">
      <c r="A116" s="199"/>
      <c r="B116" s="203"/>
      <c r="C116" s="204"/>
      <c r="D116" s="199"/>
      <c r="E116" s="208"/>
      <c r="F116" s="40" t="s">
        <v>23</v>
      </c>
      <c r="G116" s="41">
        <v>2500</v>
      </c>
      <c r="H116" s="28"/>
      <c r="I116" s="28"/>
      <c r="J116" s="28"/>
      <c r="K116" s="27"/>
      <c r="L116" s="27"/>
      <c r="M116" s="42">
        <f t="shared" ref="M116:M119" si="43">COUNT(H116:L116)</f>
        <v>0</v>
      </c>
    </row>
    <row r="117" spans="1:13" ht="19.149999999999999" customHeight="1" x14ac:dyDescent="0.15">
      <c r="A117" s="199"/>
      <c r="B117" s="203"/>
      <c r="C117" s="204"/>
      <c r="D117" s="199"/>
      <c r="E117" s="208"/>
      <c r="F117" s="40" t="s">
        <v>22</v>
      </c>
      <c r="G117" s="41">
        <v>2000</v>
      </c>
      <c r="H117" s="28"/>
      <c r="I117" s="28"/>
      <c r="J117" s="27"/>
      <c r="K117" s="27"/>
      <c r="L117" s="27"/>
      <c r="M117" s="42">
        <f t="shared" si="43"/>
        <v>0</v>
      </c>
    </row>
    <row r="118" spans="1:13" ht="19.149999999999999" customHeight="1" x14ac:dyDescent="0.15">
      <c r="A118" s="199"/>
      <c r="B118" s="203"/>
      <c r="C118" s="204"/>
      <c r="D118" s="200"/>
      <c r="E118" s="209"/>
      <c r="F118" s="40" t="s">
        <v>25</v>
      </c>
      <c r="G118" s="41">
        <v>500</v>
      </c>
      <c r="H118" s="28"/>
      <c r="I118" s="28"/>
      <c r="J118" s="28"/>
      <c r="K118" s="27"/>
      <c r="L118" s="27"/>
      <c r="M118" s="42">
        <f t="shared" si="43"/>
        <v>0</v>
      </c>
    </row>
    <row r="119" spans="1:13" ht="19.149999999999999" customHeight="1" thickBot="1" x14ac:dyDescent="0.2">
      <c r="A119" s="210"/>
      <c r="B119" s="211"/>
      <c r="C119" s="212"/>
      <c r="D119" s="43" t="s">
        <v>26</v>
      </c>
      <c r="E119" s="44">
        <f>M119</f>
        <v>0</v>
      </c>
      <c r="F119" s="45"/>
      <c r="G119" s="46">
        <v>6850</v>
      </c>
      <c r="H119" s="29"/>
      <c r="I119" s="29"/>
      <c r="J119" s="30"/>
      <c r="K119" s="31"/>
      <c r="L119" s="31"/>
      <c r="M119" s="47">
        <f t="shared" si="43"/>
        <v>0</v>
      </c>
    </row>
    <row r="120" spans="1:13" ht="19.149999999999999" customHeight="1" x14ac:dyDescent="0.15">
      <c r="A120" s="199">
        <f t="shared" ref="A120" si="44">A115+1</f>
        <v>24</v>
      </c>
      <c r="B120" s="203"/>
      <c r="C120" s="204"/>
      <c r="D120" s="199" t="s">
        <v>21</v>
      </c>
      <c r="E120" s="208">
        <f>SUM(M120:M122)</f>
        <v>0</v>
      </c>
      <c r="F120" s="48" t="s">
        <v>24</v>
      </c>
      <c r="G120" s="49">
        <v>3000</v>
      </c>
      <c r="H120" s="25"/>
      <c r="I120" s="25"/>
      <c r="J120" s="25"/>
      <c r="K120" s="26"/>
      <c r="L120" s="26"/>
      <c r="M120" s="50">
        <f>COUNT(H120:L120)</f>
        <v>0</v>
      </c>
    </row>
    <row r="121" spans="1:13" ht="19.149999999999999" customHeight="1" x14ac:dyDescent="0.15">
      <c r="A121" s="199"/>
      <c r="B121" s="203"/>
      <c r="C121" s="204"/>
      <c r="D121" s="199"/>
      <c r="E121" s="208"/>
      <c r="F121" s="40" t="s">
        <v>23</v>
      </c>
      <c r="G121" s="41">
        <v>2500</v>
      </c>
      <c r="H121" s="28"/>
      <c r="I121" s="28"/>
      <c r="J121" s="28"/>
      <c r="K121" s="27"/>
      <c r="L121" s="27"/>
      <c r="M121" s="42">
        <f t="shared" ref="M121:M124" si="45">COUNT(H121:L121)</f>
        <v>0</v>
      </c>
    </row>
    <row r="122" spans="1:13" ht="19.149999999999999" customHeight="1" x14ac:dyDescent="0.15">
      <c r="A122" s="199"/>
      <c r="B122" s="203"/>
      <c r="C122" s="204"/>
      <c r="D122" s="199"/>
      <c r="E122" s="208"/>
      <c r="F122" s="40" t="s">
        <v>22</v>
      </c>
      <c r="G122" s="41">
        <v>2000</v>
      </c>
      <c r="H122" s="28"/>
      <c r="I122" s="28"/>
      <c r="J122" s="27"/>
      <c r="K122" s="27"/>
      <c r="L122" s="27"/>
      <c r="M122" s="42">
        <f t="shared" si="45"/>
        <v>0</v>
      </c>
    </row>
    <row r="123" spans="1:13" ht="19.149999999999999" customHeight="1" x14ac:dyDescent="0.15">
      <c r="A123" s="199"/>
      <c r="B123" s="203"/>
      <c r="C123" s="204"/>
      <c r="D123" s="200"/>
      <c r="E123" s="209"/>
      <c r="F123" s="40" t="s">
        <v>25</v>
      </c>
      <c r="G123" s="41">
        <v>500</v>
      </c>
      <c r="H123" s="28"/>
      <c r="I123" s="28"/>
      <c r="J123" s="28"/>
      <c r="K123" s="27"/>
      <c r="L123" s="27"/>
      <c r="M123" s="42">
        <f t="shared" si="45"/>
        <v>0</v>
      </c>
    </row>
    <row r="124" spans="1:13" ht="19.149999999999999" customHeight="1" thickBot="1" x14ac:dyDescent="0.2">
      <c r="A124" s="199"/>
      <c r="B124" s="203"/>
      <c r="C124" s="204"/>
      <c r="D124" s="36" t="s">
        <v>26</v>
      </c>
      <c r="E124" s="51">
        <f>M124</f>
        <v>0</v>
      </c>
      <c r="F124" s="52"/>
      <c r="G124" s="53">
        <v>6850</v>
      </c>
      <c r="H124" s="29"/>
      <c r="I124" s="29"/>
      <c r="J124" s="30"/>
      <c r="K124" s="31"/>
      <c r="L124" s="31"/>
      <c r="M124" s="54">
        <f t="shared" si="45"/>
        <v>0</v>
      </c>
    </row>
    <row r="125" spans="1:13" ht="19.149999999999999" customHeight="1" x14ac:dyDescent="0.15">
      <c r="A125" s="198">
        <f t="shared" ref="A125" si="46">A120+1</f>
        <v>25</v>
      </c>
      <c r="B125" s="201"/>
      <c r="C125" s="202"/>
      <c r="D125" s="198" t="s">
        <v>21</v>
      </c>
      <c r="E125" s="207">
        <f>SUM(M125:M127)</f>
        <v>0</v>
      </c>
      <c r="F125" s="37" t="s">
        <v>24</v>
      </c>
      <c r="G125" s="38">
        <v>3000</v>
      </c>
      <c r="H125" s="25"/>
      <c r="I125" s="25"/>
      <c r="J125" s="25"/>
      <c r="K125" s="26"/>
      <c r="L125" s="26"/>
      <c r="M125" s="39">
        <f>COUNT(H125:L125)</f>
        <v>0</v>
      </c>
    </row>
    <row r="126" spans="1:13" ht="19.149999999999999" customHeight="1" x14ac:dyDescent="0.15">
      <c r="A126" s="199"/>
      <c r="B126" s="203"/>
      <c r="C126" s="204"/>
      <c r="D126" s="199"/>
      <c r="E126" s="208"/>
      <c r="F126" s="40" t="s">
        <v>23</v>
      </c>
      <c r="G126" s="41">
        <v>2500</v>
      </c>
      <c r="H126" s="28"/>
      <c r="I126" s="28"/>
      <c r="J126" s="28"/>
      <c r="K126" s="27"/>
      <c r="L126" s="27"/>
      <c r="M126" s="42">
        <f t="shared" ref="M126:M129" si="47">COUNT(H126:L126)</f>
        <v>0</v>
      </c>
    </row>
    <row r="127" spans="1:13" ht="19.149999999999999" customHeight="1" x14ac:dyDescent="0.15">
      <c r="A127" s="199"/>
      <c r="B127" s="203"/>
      <c r="C127" s="204"/>
      <c r="D127" s="199"/>
      <c r="E127" s="208"/>
      <c r="F127" s="40" t="s">
        <v>22</v>
      </c>
      <c r="G127" s="41">
        <v>2000</v>
      </c>
      <c r="H127" s="28"/>
      <c r="I127" s="28"/>
      <c r="J127" s="27"/>
      <c r="K127" s="27"/>
      <c r="L127" s="27"/>
      <c r="M127" s="42">
        <f t="shared" si="47"/>
        <v>0</v>
      </c>
    </row>
    <row r="128" spans="1:13" ht="19.149999999999999" customHeight="1" x14ac:dyDescent="0.15">
      <c r="A128" s="199"/>
      <c r="B128" s="203"/>
      <c r="C128" s="204"/>
      <c r="D128" s="200"/>
      <c r="E128" s="209"/>
      <c r="F128" s="40" t="s">
        <v>25</v>
      </c>
      <c r="G128" s="41">
        <v>500</v>
      </c>
      <c r="H128" s="28"/>
      <c r="I128" s="28"/>
      <c r="J128" s="28"/>
      <c r="K128" s="27"/>
      <c r="L128" s="27"/>
      <c r="M128" s="42">
        <f t="shared" si="47"/>
        <v>0</v>
      </c>
    </row>
    <row r="129" spans="1:13" ht="19.149999999999999" customHeight="1" thickBot="1" x14ac:dyDescent="0.2">
      <c r="A129" s="210"/>
      <c r="B129" s="211"/>
      <c r="C129" s="212"/>
      <c r="D129" s="43" t="s">
        <v>26</v>
      </c>
      <c r="E129" s="44">
        <f>M129</f>
        <v>0</v>
      </c>
      <c r="F129" s="45"/>
      <c r="G129" s="46">
        <v>6850</v>
      </c>
      <c r="H129" s="29"/>
      <c r="I129" s="29"/>
      <c r="J129" s="30"/>
      <c r="K129" s="31"/>
      <c r="L129" s="31"/>
      <c r="M129" s="47">
        <f t="shared" si="47"/>
        <v>0</v>
      </c>
    </row>
    <row r="130" spans="1:13" ht="19.149999999999999" customHeight="1" x14ac:dyDescent="0.15">
      <c r="A130" s="199">
        <f t="shared" ref="A130" si="48">A125+1</f>
        <v>26</v>
      </c>
      <c r="B130" s="203"/>
      <c r="C130" s="204"/>
      <c r="D130" s="199" t="s">
        <v>21</v>
      </c>
      <c r="E130" s="208">
        <f>SUM(M130:M132)</f>
        <v>0</v>
      </c>
      <c r="F130" s="48" t="s">
        <v>24</v>
      </c>
      <c r="G130" s="49">
        <v>3000</v>
      </c>
      <c r="H130" s="25"/>
      <c r="I130" s="25"/>
      <c r="J130" s="25"/>
      <c r="K130" s="26"/>
      <c r="L130" s="26"/>
      <c r="M130" s="50">
        <f>COUNT(H130:L130)</f>
        <v>0</v>
      </c>
    </row>
    <row r="131" spans="1:13" ht="19.149999999999999" customHeight="1" x14ac:dyDescent="0.15">
      <c r="A131" s="199"/>
      <c r="B131" s="203"/>
      <c r="C131" s="204"/>
      <c r="D131" s="199"/>
      <c r="E131" s="208"/>
      <c r="F131" s="40" t="s">
        <v>23</v>
      </c>
      <c r="G131" s="41">
        <v>2500</v>
      </c>
      <c r="H131" s="28"/>
      <c r="I131" s="28"/>
      <c r="J131" s="28"/>
      <c r="K131" s="27"/>
      <c r="L131" s="27"/>
      <c r="M131" s="42">
        <f t="shared" ref="M131:M134" si="49">COUNT(H131:L131)</f>
        <v>0</v>
      </c>
    </row>
    <row r="132" spans="1:13" ht="19.149999999999999" customHeight="1" x14ac:dyDescent="0.15">
      <c r="A132" s="199"/>
      <c r="B132" s="203"/>
      <c r="C132" s="204"/>
      <c r="D132" s="199"/>
      <c r="E132" s="208"/>
      <c r="F132" s="40" t="s">
        <v>22</v>
      </c>
      <c r="G132" s="41">
        <v>2000</v>
      </c>
      <c r="H132" s="28"/>
      <c r="I132" s="28"/>
      <c r="J132" s="27"/>
      <c r="K132" s="27"/>
      <c r="L132" s="27"/>
      <c r="M132" s="42">
        <f t="shared" si="49"/>
        <v>0</v>
      </c>
    </row>
    <row r="133" spans="1:13" ht="19.149999999999999" customHeight="1" x14ac:dyDescent="0.15">
      <c r="A133" s="199"/>
      <c r="B133" s="203"/>
      <c r="C133" s="204"/>
      <c r="D133" s="200"/>
      <c r="E133" s="209"/>
      <c r="F133" s="40" t="s">
        <v>25</v>
      </c>
      <c r="G133" s="41">
        <v>500</v>
      </c>
      <c r="H133" s="28"/>
      <c r="I133" s="28"/>
      <c r="J133" s="28"/>
      <c r="K133" s="27"/>
      <c r="L133" s="27"/>
      <c r="M133" s="42">
        <f t="shared" si="49"/>
        <v>0</v>
      </c>
    </row>
    <row r="134" spans="1:13" ht="19.149999999999999" customHeight="1" thickBot="1" x14ac:dyDescent="0.2">
      <c r="A134" s="199"/>
      <c r="B134" s="203"/>
      <c r="C134" s="204"/>
      <c r="D134" s="36" t="s">
        <v>26</v>
      </c>
      <c r="E134" s="51">
        <f>M134</f>
        <v>0</v>
      </c>
      <c r="F134" s="52"/>
      <c r="G134" s="53">
        <v>6850</v>
      </c>
      <c r="H134" s="29"/>
      <c r="I134" s="29"/>
      <c r="J134" s="30"/>
      <c r="K134" s="31"/>
      <c r="L134" s="31"/>
      <c r="M134" s="54">
        <f t="shared" si="49"/>
        <v>0</v>
      </c>
    </row>
    <row r="135" spans="1:13" ht="19.149999999999999" customHeight="1" x14ac:dyDescent="0.15">
      <c r="A135" s="198">
        <f t="shared" ref="A135" si="50">A130+1</f>
        <v>27</v>
      </c>
      <c r="B135" s="201"/>
      <c r="C135" s="202"/>
      <c r="D135" s="198" t="s">
        <v>21</v>
      </c>
      <c r="E135" s="207">
        <f>SUM(M135:M137)</f>
        <v>0</v>
      </c>
      <c r="F135" s="37" t="s">
        <v>24</v>
      </c>
      <c r="G135" s="38">
        <v>3000</v>
      </c>
      <c r="H135" s="25"/>
      <c r="I135" s="25"/>
      <c r="J135" s="25"/>
      <c r="K135" s="26"/>
      <c r="L135" s="26"/>
      <c r="M135" s="39">
        <f>COUNT(H135:L135)</f>
        <v>0</v>
      </c>
    </row>
    <row r="136" spans="1:13" ht="19.149999999999999" customHeight="1" x14ac:dyDescent="0.15">
      <c r="A136" s="199"/>
      <c r="B136" s="203"/>
      <c r="C136" s="204"/>
      <c r="D136" s="199"/>
      <c r="E136" s="208"/>
      <c r="F136" s="40" t="s">
        <v>23</v>
      </c>
      <c r="G136" s="41">
        <v>2500</v>
      </c>
      <c r="H136" s="28"/>
      <c r="I136" s="28"/>
      <c r="J136" s="28"/>
      <c r="K136" s="27"/>
      <c r="L136" s="27"/>
      <c r="M136" s="42">
        <f t="shared" ref="M136:M139" si="51">COUNT(H136:L136)</f>
        <v>0</v>
      </c>
    </row>
    <row r="137" spans="1:13" ht="19.149999999999999" customHeight="1" x14ac:dyDescent="0.15">
      <c r="A137" s="199"/>
      <c r="B137" s="203"/>
      <c r="C137" s="204"/>
      <c r="D137" s="199"/>
      <c r="E137" s="208"/>
      <c r="F137" s="40" t="s">
        <v>22</v>
      </c>
      <c r="G137" s="41">
        <v>2000</v>
      </c>
      <c r="H137" s="28"/>
      <c r="I137" s="28"/>
      <c r="J137" s="27"/>
      <c r="K137" s="27"/>
      <c r="L137" s="27"/>
      <c r="M137" s="42">
        <f t="shared" si="51"/>
        <v>0</v>
      </c>
    </row>
    <row r="138" spans="1:13" ht="19.149999999999999" customHeight="1" x14ac:dyDescent="0.15">
      <c r="A138" s="199"/>
      <c r="B138" s="203"/>
      <c r="C138" s="204"/>
      <c r="D138" s="200"/>
      <c r="E138" s="209"/>
      <c r="F138" s="40" t="s">
        <v>25</v>
      </c>
      <c r="G138" s="41">
        <v>500</v>
      </c>
      <c r="H138" s="28"/>
      <c r="I138" s="28"/>
      <c r="J138" s="28"/>
      <c r="K138" s="27"/>
      <c r="L138" s="27"/>
      <c r="M138" s="42">
        <f t="shared" si="51"/>
        <v>0</v>
      </c>
    </row>
    <row r="139" spans="1:13" ht="19.149999999999999" customHeight="1" thickBot="1" x14ac:dyDescent="0.2">
      <c r="A139" s="210"/>
      <c r="B139" s="211"/>
      <c r="C139" s="212"/>
      <c r="D139" s="43" t="s">
        <v>26</v>
      </c>
      <c r="E139" s="44">
        <f>M139</f>
        <v>0</v>
      </c>
      <c r="F139" s="45"/>
      <c r="G139" s="46">
        <v>6850</v>
      </c>
      <c r="H139" s="29"/>
      <c r="I139" s="29"/>
      <c r="J139" s="30"/>
      <c r="K139" s="31"/>
      <c r="L139" s="31"/>
      <c r="M139" s="47">
        <f t="shared" si="51"/>
        <v>0</v>
      </c>
    </row>
    <row r="140" spans="1:13" ht="19.149999999999999" customHeight="1" x14ac:dyDescent="0.15">
      <c r="A140" s="199">
        <f t="shared" ref="A140" si="52">A135+1</f>
        <v>28</v>
      </c>
      <c r="B140" s="203"/>
      <c r="C140" s="204"/>
      <c r="D140" s="199" t="s">
        <v>21</v>
      </c>
      <c r="E140" s="208">
        <f>SUM(M140:M142)</f>
        <v>0</v>
      </c>
      <c r="F140" s="48" t="s">
        <v>24</v>
      </c>
      <c r="G140" s="49">
        <v>3000</v>
      </c>
      <c r="H140" s="25"/>
      <c r="I140" s="25"/>
      <c r="J140" s="25"/>
      <c r="K140" s="26"/>
      <c r="L140" s="26"/>
      <c r="M140" s="50">
        <f>COUNT(H140:L140)</f>
        <v>0</v>
      </c>
    </row>
    <row r="141" spans="1:13" ht="19.149999999999999" customHeight="1" x14ac:dyDescent="0.15">
      <c r="A141" s="199"/>
      <c r="B141" s="203"/>
      <c r="C141" s="204"/>
      <c r="D141" s="199"/>
      <c r="E141" s="208"/>
      <c r="F141" s="40" t="s">
        <v>23</v>
      </c>
      <c r="G141" s="41">
        <v>2500</v>
      </c>
      <c r="H141" s="28"/>
      <c r="I141" s="28"/>
      <c r="J141" s="28"/>
      <c r="K141" s="27"/>
      <c r="L141" s="27"/>
      <c r="M141" s="42">
        <f t="shared" ref="M141:M144" si="53">COUNT(H141:L141)</f>
        <v>0</v>
      </c>
    </row>
    <row r="142" spans="1:13" ht="19.149999999999999" customHeight="1" x14ac:dyDescent="0.15">
      <c r="A142" s="199"/>
      <c r="B142" s="203"/>
      <c r="C142" s="204"/>
      <c r="D142" s="199"/>
      <c r="E142" s="208"/>
      <c r="F142" s="40" t="s">
        <v>22</v>
      </c>
      <c r="G142" s="41">
        <v>2000</v>
      </c>
      <c r="H142" s="28"/>
      <c r="I142" s="28"/>
      <c r="J142" s="27"/>
      <c r="K142" s="27"/>
      <c r="L142" s="27"/>
      <c r="M142" s="42">
        <f t="shared" si="53"/>
        <v>0</v>
      </c>
    </row>
    <row r="143" spans="1:13" ht="19.149999999999999" customHeight="1" x14ac:dyDescent="0.15">
      <c r="A143" s="199"/>
      <c r="B143" s="203"/>
      <c r="C143" s="204"/>
      <c r="D143" s="200"/>
      <c r="E143" s="209"/>
      <c r="F143" s="40" t="s">
        <v>25</v>
      </c>
      <c r="G143" s="41">
        <v>500</v>
      </c>
      <c r="H143" s="28"/>
      <c r="I143" s="28"/>
      <c r="J143" s="28"/>
      <c r="K143" s="27"/>
      <c r="L143" s="27"/>
      <c r="M143" s="42">
        <f t="shared" si="53"/>
        <v>0</v>
      </c>
    </row>
    <row r="144" spans="1:13" ht="19.149999999999999" customHeight="1" thickBot="1" x14ac:dyDescent="0.2">
      <c r="A144" s="199"/>
      <c r="B144" s="203"/>
      <c r="C144" s="204"/>
      <c r="D144" s="36" t="s">
        <v>26</v>
      </c>
      <c r="E144" s="51">
        <f>M144</f>
        <v>0</v>
      </c>
      <c r="F144" s="52"/>
      <c r="G144" s="53">
        <v>6850</v>
      </c>
      <c r="H144" s="29"/>
      <c r="I144" s="29"/>
      <c r="J144" s="30"/>
      <c r="K144" s="31"/>
      <c r="L144" s="31"/>
      <c r="M144" s="54">
        <f t="shared" si="53"/>
        <v>0</v>
      </c>
    </row>
    <row r="145" spans="1:13" ht="19.149999999999999" customHeight="1" x14ac:dyDescent="0.15">
      <c r="A145" s="198">
        <f t="shared" ref="A145" si="54">A140+1</f>
        <v>29</v>
      </c>
      <c r="B145" s="201"/>
      <c r="C145" s="202"/>
      <c r="D145" s="198" t="s">
        <v>21</v>
      </c>
      <c r="E145" s="207">
        <f>SUM(M145:M147)</f>
        <v>0</v>
      </c>
      <c r="F145" s="37" t="s">
        <v>24</v>
      </c>
      <c r="G145" s="38">
        <v>3000</v>
      </c>
      <c r="H145" s="25"/>
      <c r="I145" s="25"/>
      <c r="J145" s="25"/>
      <c r="K145" s="26"/>
      <c r="L145" s="26"/>
      <c r="M145" s="39">
        <f>COUNT(H145:L145)</f>
        <v>0</v>
      </c>
    </row>
    <row r="146" spans="1:13" ht="19.149999999999999" customHeight="1" x14ac:dyDescent="0.15">
      <c r="A146" s="199"/>
      <c r="B146" s="203"/>
      <c r="C146" s="204"/>
      <c r="D146" s="199"/>
      <c r="E146" s="208"/>
      <c r="F146" s="40" t="s">
        <v>23</v>
      </c>
      <c r="G146" s="41">
        <v>2500</v>
      </c>
      <c r="H146" s="28"/>
      <c r="I146" s="28"/>
      <c r="J146" s="28"/>
      <c r="K146" s="27"/>
      <c r="L146" s="27"/>
      <c r="M146" s="42">
        <f t="shared" ref="M146:M148" si="55">COUNT(H146:L146)</f>
        <v>0</v>
      </c>
    </row>
    <row r="147" spans="1:13" ht="19.149999999999999" customHeight="1" x14ac:dyDescent="0.15">
      <c r="A147" s="199"/>
      <c r="B147" s="203"/>
      <c r="C147" s="204"/>
      <c r="D147" s="199"/>
      <c r="E147" s="208"/>
      <c r="F147" s="40" t="s">
        <v>22</v>
      </c>
      <c r="G147" s="41">
        <v>2000</v>
      </c>
      <c r="H147" s="28"/>
      <c r="I147" s="28"/>
      <c r="J147" s="27"/>
      <c r="K147" s="27"/>
      <c r="L147" s="27"/>
      <c r="M147" s="42">
        <f t="shared" si="55"/>
        <v>0</v>
      </c>
    </row>
    <row r="148" spans="1:13" ht="19.149999999999999" customHeight="1" x14ac:dyDescent="0.15">
      <c r="A148" s="199"/>
      <c r="B148" s="203"/>
      <c r="C148" s="204"/>
      <c r="D148" s="200"/>
      <c r="E148" s="209"/>
      <c r="F148" s="40" t="s">
        <v>25</v>
      </c>
      <c r="G148" s="41">
        <v>500</v>
      </c>
      <c r="H148" s="28"/>
      <c r="I148" s="28"/>
      <c r="J148" s="28"/>
      <c r="K148" s="27"/>
      <c r="L148" s="27"/>
      <c r="M148" s="42">
        <f t="shared" si="55"/>
        <v>0</v>
      </c>
    </row>
    <row r="149" spans="1:13" ht="19.149999999999999" customHeight="1" thickBot="1" x14ac:dyDescent="0.2">
      <c r="A149" s="210"/>
      <c r="B149" s="211"/>
      <c r="C149" s="212"/>
      <c r="D149" s="43" t="s">
        <v>26</v>
      </c>
      <c r="E149" s="44">
        <f>M149</f>
        <v>0</v>
      </c>
      <c r="F149" s="45"/>
      <c r="G149" s="46">
        <v>6850</v>
      </c>
      <c r="H149" s="29"/>
      <c r="I149" s="29"/>
      <c r="J149" s="30"/>
      <c r="K149" s="31"/>
      <c r="L149" s="31"/>
      <c r="M149" s="47">
        <f>COUNT(H149:L149)</f>
        <v>0</v>
      </c>
    </row>
    <row r="150" spans="1:13" ht="19.149999999999999" customHeight="1" x14ac:dyDescent="0.15">
      <c r="A150" s="198">
        <f t="shared" ref="A150" si="56">A145+1</f>
        <v>30</v>
      </c>
      <c r="B150" s="201"/>
      <c r="C150" s="202"/>
      <c r="D150" s="198" t="s">
        <v>21</v>
      </c>
      <c r="E150" s="207">
        <f>SUM(M150:M152)</f>
        <v>0</v>
      </c>
      <c r="F150" s="37" t="s">
        <v>24</v>
      </c>
      <c r="G150" s="38">
        <v>3000</v>
      </c>
      <c r="H150" s="25"/>
      <c r="I150" s="25"/>
      <c r="J150" s="25"/>
      <c r="K150" s="26"/>
      <c r="L150" s="26"/>
      <c r="M150" s="39">
        <f>COUNT(H150:L150)</f>
        <v>0</v>
      </c>
    </row>
    <row r="151" spans="1:13" ht="19.149999999999999" customHeight="1" x14ac:dyDescent="0.15">
      <c r="A151" s="199"/>
      <c r="B151" s="203"/>
      <c r="C151" s="204"/>
      <c r="D151" s="199"/>
      <c r="E151" s="208"/>
      <c r="F151" s="40" t="s">
        <v>23</v>
      </c>
      <c r="G151" s="41">
        <v>2500</v>
      </c>
      <c r="H151" s="28"/>
      <c r="I151" s="28"/>
      <c r="J151" s="28"/>
      <c r="K151" s="27"/>
      <c r="L151" s="27"/>
      <c r="M151" s="42">
        <f t="shared" ref="M151:M153" si="57">COUNT(H151:L151)</f>
        <v>0</v>
      </c>
    </row>
    <row r="152" spans="1:13" ht="19.149999999999999" customHeight="1" x14ac:dyDescent="0.15">
      <c r="A152" s="199"/>
      <c r="B152" s="203"/>
      <c r="C152" s="204"/>
      <c r="D152" s="199"/>
      <c r="E152" s="208"/>
      <c r="F152" s="40" t="s">
        <v>22</v>
      </c>
      <c r="G152" s="41">
        <v>2000</v>
      </c>
      <c r="H152" s="28"/>
      <c r="I152" s="28"/>
      <c r="J152" s="27"/>
      <c r="K152" s="27"/>
      <c r="L152" s="27"/>
      <c r="M152" s="42">
        <f t="shared" si="57"/>
        <v>0</v>
      </c>
    </row>
    <row r="153" spans="1:13" ht="19.149999999999999" customHeight="1" x14ac:dyDescent="0.15">
      <c r="A153" s="199"/>
      <c r="B153" s="203"/>
      <c r="C153" s="204"/>
      <c r="D153" s="200"/>
      <c r="E153" s="209"/>
      <c r="F153" s="40" t="s">
        <v>25</v>
      </c>
      <c r="G153" s="41">
        <v>500</v>
      </c>
      <c r="H153" s="28"/>
      <c r="I153" s="28"/>
      <c r="J153" s="28"/>
      <c r="K153" s="27"/>
      <c r="L153" s="27"/>
      <c r="M153" s="42">
        <f t="shared" si="57"/>
        <v>0</v>
      </c>
    </row>
    <row r="154" spans="1:13" ht="19.149999999999999" customHeight="1" thickBot="1" x14ac:dyDescent="0.2">
      <c r="A154" s="200"/>
      <c r="B154" s="205"/>
      <c r="C154" s="206"/>
      <c r="D154" s="55" t="s">
        <v>26</v>
      </c>
      <c r="E154" s="56">
        <f>M154</f>
        <v>0</v>
      </c>
      <c r="F154" s="57"/>
      <c r="G154" s="41">
        <v>6850</v>
      </c>
      <c r="H154" s="27"/>
      <c r="I154" s="27"/>
      <c r="J154" s="28"/>
      <c r="K154" s="32"/>
      <c r="L154" s="32"/>
      <c r="M154" s="42">
        <f>COUNT(H154:L154)</f>
        <v>0</v>
      </c>
    </row>
    <row r="155" spans="1:13" ht="19.149999999999999" customHeight="1" x14ac:dyDescent="0.15">
      <c r="A155" s="198">
        <f t="shared" ref="A155:A215" si="58">A150+1</f>
        <v>31</v>
      </c>
      <c r="B155" s="201"/>
      <c r="C155" s="202"/>
      <c r="D155" s="198" t="s">
        <v>21</v>
      </c>
      <c r="E155" s="207">
        <f t="shared" ref="E155" si="59">SUM(M155:M157)</f>
        <v>0</v>
      </c>
      <c r="F155" s="37" t="s">
        <v>24</v>
      </c>
      <c r="G155" s="38">
        <v>3000</v>
      </c>
      <c r="H155" s="25"/>
      <c r="I155" s="25"/>
      <c r="J155" s="25"/>
      <c r="K155" s="26"/>
      <c r="L155" s="26"/>
      <c r="M155" s="39">
        <f t="shared" ref="M155:M218" si="60">COUNT(H155:L155)</f>
        <v>0</v>
      </c>
    </row>
    <row r="156" spans="1:13" ht="19.149999999999999" customHeight="1" x14ac:dyDescent="0.15">
      <c r="A156" s="199"/>
      <c r="B156" s="203"/>
      <c r="C156" s="204"/>
      <c r="D156" s="199"/>
      <c r="E156" s="208"/>
      <c r="F156" s="40" t="s">
        <v>23</v>
      </c>
      <c r="G156" s="41">
        <v>2500</v>
      </c>
      <c r="H156" s="28"/>
      <c r="I156" s="28"/>
      <c r="J156" s="28"/>
      <c r="K156" s="27"/>
      <c r="L156" s="27"/>
      <c r="M156" s="42">
        <f t="shared" si="60"/>
        <v>0</v>
      </c>
    </row>
    <row r="157" spans="1:13" ht="19.149999999999999" customHeight="1" x14ac:dyDescent="0.15">
      <c r="A157" s="199"/>
      <c r="B157" s="203"/>
      <c r="C157" s="204"/>
      <c r="D157" s="199"/>
      <c r="E157" s="208"/>
      <c r="F157" s="40" t="s">
        <v>22</v>
      </c>
      <c r="G157" s="41">
        <v>2000</v>
      </c>
      <c r="H157" s="28"/>
      <c r="I157" s="28"/>
      <c r="J157" s="27"/>
      <c r="K157" s="27"/>
      <c r="L157" s="27"/>
      <c r="M157" s="42">
        <f t="shared" si="60"/>
        <v>0</v>
      </c>
    </row>
    <row r="158" spans="1:13" ht="19.149999999999999" customHeight="1" x14ac:dyDescent="0.15">
      <c r="A158" s="199"/>
      <c r="B158" s="203"/>
      <c r="C158" s="204"/>
      <c r="D158" s="200"/>
      <c r="E158" s="209"/>
      <c r="F158" s="40" t="s">
        <v>25</v>
      </c>
      <c r="G158" s="41">
        <v>500</v>
      </c>
      <c r="H158" s="28"/>
      <c r="I158" s="28"/>
      <c r="J158" s="28"/>
      <c r="K158" s="27"/>
      <c r="L158" s="27"/>
      <c r="M158" s="42">
        <f t="shared" si="60"/>
        <v>0</v>
      </c>
    </row>
    <row r="159" spans="1:13" ht="19.149999999999999" customHeight="1" thickBot="1" x14ac:dyDescent="0.2">
      <c r="A159" s="200"/>
      <c r="B159" s="205"/>
      <c r="C159" s="206"/>
      <c r="D159" s="124" t="s">
        <v>26</v>
      </c>
      <c r="E159" s="56">
        <f t="shared" ref="E159" si="61">M159</f>
        <v>0</v>
      </c>
      <c r="F159" s="57"/>
      <c r="G159" s="41">
        <v>6850</v>
      </c>
      <c r="H159" s="27"/>
      <c r="I159" s="27"/>
      <c r="J159" s="28"/>
      <c r="K159" s="32"/>
      <c r="L159" s="32"/>
      <c r="M159" s="42">
        <f t="shared" si="60"/>
        <v>0</v>
      </c>
    </row>
    <row r="160" spans="1:13" ht="19.149999999999999" customHeight="1" x14ac:dyDescent="0.15">
      <c r="A160" s="198">
        <f t="shared" si="58"/>
        <v>32</v>
      </c>
      <c r="B160" s="201"/>
      <c r="C160" s="202"/>
      <c r="D160" s="198" t="s">
        <v>21</v>
      </c>
      <c r="E160" s="207">
        <f t="shared" ref="E160" si="62">SUM(M160:M162)</f>
        <v>0</v>
      </c>
      <c r="F160" s="37" t="s">
        <v>24</v>
      </c>
      <c r="G160" s="38">
        <v>3000</v>
      </c>
      <c r="H160" s="25"/>
      <c r="I160" s="25"/>
      <c r="J160" s="25"/>
      <c r="K160" s="26"/>
      <c r="L160" s="26"/>
      <c r="M160" s="39">
        <f t="shared" si="60"/>
        <v>0</v>
      </c>
    </row>
    <row r="161" spans="1:13" ht="19.149999999999999" customHeight="1" x14ac:dyDescent="0.15">
      <c r="A161" s="199"/>
      <c r="B161" s="203"/>
      <c r="C161" s="204"/>
      <c r="D161" s="199"/>
      <c r="E161" s="208"/>
      <c r="F161" s="40" t="s">
        <v>23</v>
      </c>
      <c r="G161" s="41">
        <v>2500</v>
      </c>
      <c r="H161" s="28"/>
      <c r="I161" s="28"/>
      <c r="J161" s="28"/>
      <c r="K161" s="27"/>
      <c r="L161" s="27"/>
      <c r="M161" s="42">
        <f t="shared" si="60"/>
        <v>0</v>
      </c>
    </row>
    <row r="162" spans="1:13" ht="19.149999999999999" customHeight="1" x14ac:dyDescent="0.15">
      <c r="A162" s="199"/>
      <c r="B162" s="203"/>
      <c r="C162" s="204"/>
      <c r="D162" s="199"/>
      <c r="E162" s="208"/>
      <c r="F162" s="40" t="s">
        <v>22</v>
      </c>
      <c r="G162" s="41">
        <v>2000</v>
      </c>
      <c r="H162" s="28"/>
      <c r="I162" s="28"/>
      <c r="J162" s="27"/>
      <c r="K162" s="27"/>
      <c r="L162" s="27"/>
      <c r="M162" s="42">
        <f t="shared" si="60"/>
        <v>0</v>
      </c>
    </row>
    <row r="163" spans="1:13" ht="19.149999999999999" customHeight="1" x14ac:dyDescent="0.15">
      <c r="A163" s="199"/>
      <c r="B163" s="203"/>
      <c r="C163" s="204"/>
      <c r="D163" s="200"/>
      <c r="E163" s="209"/>
      <c r="F163" s="40" t="s">
        <v>25</v>
      </c>
      <c r="G163" s="41">
        <v>500</v>
      </c>
      <c r="H163" s="28"/>
      <c r="I163" s="28"/>
      <c r="J163" s="28"/>
      <c r="K163" s="27"/>
      <c r="L163" s="27"/>
      <c r="M163" s="42">
        <f t="shared" si="60"/>
        <v>0</v>
      </c>
    </row>
    <row r="164" spans="1:13" ht="19.149999999999999" customHeight="1" thickBot="1" x14ac:dyDescent="0.2">
      <c r="A164" s="200"/>
      <c r="B164" s="205"/>
      <c r="C164" s="206"/>
      <c r="D164" s="124" t="s">
        <v>26</v>
      </c>
      <c r="E164" s="56">
        <f t="shared" ref="E164" si="63">M164</f>
        <v>0</v>
      </c>
      <c r="F164" s="57"/>
      <c r="G164" s="41">
        <v>6850</v>
      </c>
      <c r="H164" s="27"/>
      <c r="I164" s="27"/>
      <c r="J164" s="28"/>
      <c r="K164" s="32"/>
      <c r="L164" s="32"/>
      <c r="M164" s="42">
        <f t="shared" si="60"/>
        <v>0</v>
      </c>
    </row>
    <row r="165" spans="1:13" ht="19.149999999999999" customHeight="1" x14ac:dyDescent="0.15">
      <c r="A165" s="198">
        <f t="shared" si="58"/>
        <v>33</v>
      </c>
      <c r="B165" s="201"/>
      <c r="C165" s="202"/>
      <c r="D165" s="198" t="s">
        <v>21</v>
      </c>
      <c r="E165" s="207">
        <f t="shared" ref="E165" si="64">SUM(M165:M167)</f>
        <v>0</v>
      </c>
      <c r="F165" s="37" t="s">
        <v>24</v>
      </c>
      <c r="G165" s="38">
        <v>3000</v>
      </c>
      <c r="H165" s="25"/>
      <c r="I165" s="25"/>
      <c r="J165" s="25"/>
      <c r="K165" s="26"/>
      <c r="L165" s="26"/>
      <c r="M165" s="39">
        <f t="shared" si="60"/>
        <v>0</v>
      </c>
    </row>
    <row r="166" spans="1:13" ht="19.149999999999999" customHeight="1" x14ac:dyDescent="0.15">
      <c r="A166" s="199"/>
      <c r="B166" s="203"/>
      <c r="C166" s="204"/>
      <c r="D166" s="199"/>
      <c r="E166" s="208"/>
      <c r="F166" s="40" t="s">
        <v>23</v>
      </c>
      <c r="G166" s="41">
        <v>2500</v>
      </c>
      <c r="H166" s="28"/>
      <c r="I166" s="28"/>
      <c r="J166" s="28"/>
      <c r="K166" s="27"/>
      <c r="L166" s="27"/>
      <c r="M166" s="42">
        <f t="shared" si="60"/>
        <v>0</v>
      </c>
    </row>
    <row r="167" spans="1:13" ht="19.149999999999999" customHeight="1" x14ac:dyDescent="0.15">
      <c r="A167" s="199"/>
      <c r="B167" s="203"/>
      <c r="C167" s="204"/>
      <c r="D167" s="199"/>
      <c r="E167" s="208"/>
      <c r="F167" s="40" t="s">
        <v>22</v>
      </c>
      <c r="G167" s="41">
        <v>2000</v>
      </c>
      <c r="H167" s="28"/>
      <c r="I167" s="28"/>
      <c r="J167" s="27"/>
      <c r="K167" s="27"/>
      <c r="L167" s="27"/>
      <c r="M167" s="42">
        <f t="shared" si="60"/>
        <v>0</v>
      </c>
    </row>
    <row r="168" spans="1:13" ht="19.149999999999999" customHeight="1" x14ac:dyDescent="0.15">
      <c r="A168" s="199"/>
      <c r="B168" s="203"/>
      <c r="C168" s="204"/>
      <c r="D168" s="200"/>
      <c r="E168" s="209"/>
      <c r="F168" s="40" t="s">
        <v>25</v>
      </c>
      <c r="G168" s="41">
        <v>500</v>
      </c>
      <c r="H168" s="28"/>
      <c r="I168" s="28"/>
      <c r="J168" s="28"/>
      <c r="K168" s="27"/>
      <c r="L168" s="27"/>
      <c r="M168" s="42">
        <f t="shared" si="60"/>
        <v>0</v>
      </c>
    </row>
    <row r="169" spans="1:13" ht="19.149999999999999" customHeight="1" thickBot="1" x14ac:dyDescent="0.2">
      <c r="A169" s="200"/>
      <c r="B169" s="205"/>
      <c r="C169" s="206"/>
      <c r="D169" s="124" t="s">
        <v>26</v>
      </c>
      <c r="E169" s="56">
        <f t="shared" ref="E169" si="65">M169</f>
        <v>0</v>
      </c>
      <c r="F169" s="57"/>
      <c r="G169" s="41">
        <v>6850</v>
      </c>
      <c r="H169" s="27"/>
      <c r="I169" s="27"/>
      <c r="J169" s="28"/>
      <c r="K169" s="32"/>
      <c r="L169" s="32"/>
      <c r="M169" s="42">
        <f t="shared" si="60"/>
        <v>0</v>
      </c>
    </row>
    <row r="170" spans="1:13" ht="19.149999999999999" customHeight="1" x14ac:dyDescent="0.15">
      <c r="A170" s="198">
        <f t="shared" si="58"/>
        <v>34</v>
      </c>
      <c r="B170" s="201"/>
      <c r="C170" s="202"/>
      <c r="D170" s="198" t="s">
        <v>21</v>
      </c>
      <c r="E170" s="207">
        <f t="shared" ref="E170" si="66">SUM(M170:M172)</f>
        <v>0</v>
      </c>
      <c r="F170" s="37" t="s">
        <v>24</v>
      </c>
      <c r="G170" s="38">
        <v>3000</v>
      </c>
      <c r="H170" s="25"/>
      <c r="I170" s="25"/>
      <c r="J170" s="25"/>
      <c r="K170" s="26"/>
      <c r="L170" s="26"/>
      <c r="M170" s="39">
        <f t="shared" si="60"/>
        <v>0</v>
      </c>
    </row>
    <row r="171" spans="1:13" ht="19.149999999999999" customHeight="1" x14ac:dyDescent="0.15">
      <c r="A171" s="199"/>
      <c r="B171" s="203"/>
      <c r="C171" s="204"/>
      <c r="D171" s="199"/>
      <c r="E171" s="208"/>
      <c r="F171" s="40" t="s">
        <v>23</v>
      </c>
      <c r="G171" s="41">
        <v>2500</v>
      </c>
      <c r="H171" s="28"/>
      <c r="I171" s="28"/>
      <c r="J171" s="28"/>
      <c r="K171" s="27"/>
      <c r="L171" s="27"/>
      <c r="M171" s="42">
        <f t="shared" si="60"/>
        <v>0</v>
      </c>
    </row>
    <row r="172" spans="1:13" ht="19.149999999999999" customHeight="1" x14ac:dyDescent="0.15">
      <c r="A172" s="199"/>
      <c r="B172" s="203"/>
      <c r="C172" s="204"/>
      <c r="D172" s="199"/>
      <c r="E172" s="208"/>
      <c r="F172" s="40" t="s">
        <v>22</v>
      </c>
      <c r="G172" s="41">
        <v>2000</v>
      </c>
      <c r="H172" s="28"/>
      <c r="I172" s="28"/>
      <c r="J172" s="27"/>
      <c r="K172" s="27"/>
      <c r="L172" s="27"/>
      <c r="M172" s="42">
        <f t="shared" si="60"/>
        <v>0</v>
      </c>
    </row>
    <row r="173" spans="1:13" ht="19.149999999999999" customHeight="1" x14ac:dyDescent="0.15">
      <c r="A173" s="199"/>
      <c r="B173" s="203"/>
      <c r="C173" s="204"/>
      <c r="D173" s="200"/>
      <c r="E173" s="209"/>
      <c r="F173" s="40" t="s">
        <v>25</v>
      </c>
      <c r="G173" s="41">
        <v>500</v>
      </c>
      <c r="H173" s="28"/>
      <c r="I173" s="28"/>
      <c r="J173" s="28"/>
      <c r="K173" s="27"/>
      <c r="L173" s="27"/>
      <c r="M173" s="42">
        <f t="shared" si="60"/>
        <v>0</v>
      </c>
    </row>
    <row r="174" spans="1:13" ht="19.149999999999999" customHeight="1" thickBot="1" x14ac:dyDescent="0.2">
      <c r="A174" s="200"/>
      <c r="B174" s="205"/>
      <c r="C174" s="206"/>
      <c r="D174" s="124" t="s">
        <v>26</v>
      </c>
      <c r="E174" s="56">
        <f t="shared" ref="E174" si="67">M174</f>
        <v>0</v>
      </c>
      <c r="F174" s="57"/>
      <c r="G174" s="41">
        <v>6850</v>
      </c>
      <c r="H174" s="27"/>
      <c r="I174" s="27"/>
      <c r="J174" s="28"/>
      <c r="K174" s="32"/>
      <c r="L174" s="32"/>
      <c r="M174" s="42">
        <f t="shared" si="60"/>
        <v>0</v>
      </c>
    </row>
    <row r="175" spans="1:13" ht="19.149999999999999" customHeight="1" x14ac:dyDescent="0.15">
      <c r="A175" s="198">
        <f t="shared" si="58"/>
        <v>35</v>
      </c>
      <c r="B175" s="201"/>
      <c r="C175" s="202"/>
      <c r="D175" s="198" t="s">
        <v>21</v>
      </c>
      <c r="E175" s="207">
        <f t="shared" ref="E175" si="68">SUM(M175:M177)</f>
        <v>0</v>
      </c>
      <c r="F175" s="37" t="s">
        <v>24</v>
      </c>
      <c r="G175" s="38">
        <v>3000</v>
      </c>
      <c r="H175" s="25"/>
      <c r="I175" s="25"/>
      <c r="J175" s="25"/>
      <c r="K175" s="26"/>
      <c r="L175" s="26"/>
      <c r="M175" s="39">
        <f t="shared" si="60"/>
        <v>0</v>
      </c>
    </row>
    <row r="176" spans="1:13" ht="19.149999999999999" customHeight="1" x14ac:dyDescent="0.15">
      <c r="A176" s="199"/>
      <c r="B176" s="203"/>
      <c r="C176" s="204"/>
      <c r="D176" s="199"/>
      <c r="E176" s="208"/>
      <c r="F176" s="40" t="s">
        <v>23</v>
      </c>
      <c r="G176" s="41">
        <v>2500</v>
      </c>
      <c r="H176" s="28"/>
      <c r="I176" s="28"/>
      <c r="J176" s="28"/>
      <c r="K176" s="27"/>
      <c r="L176" s="27"/>
      <c r="M176" s="42">
        <f t="shared" si="60"/>
        <v>0</v>
      </c>
    </row>
    <row r="177" spans="1:13" ht="19.149999999999999" customHeight="1" x14ac:dyDescent="0.15">
      <c r="A177" s="199"/>
      <c r="B177" s="203"/>
      <c r="C177" s="204"/>
      <c r="D177" s="199"/>
      <c r="E177" s="208"/>
      <c r="F177" s="40" t="s">
        <v>22</v>
      </c>
      <c r="G177" s="41">
        <v>2000</v>
      </c>
      <c r="H177" s="28"/>
      <c r="I177" s="28"/>
      <c r="J177" s="27"/>
      <c r="K177" s="27"/>
      <c r="L177" s="27"/>
      <c r="M177" s="42">
        <f t="shared" si="60"/>
        <v>0</v>
      </c>
    </row>
    <row r="178" spans="1:13" ht="19.149999999999999" customHeight="1" x14ac:dyDescent="0.15">
      <c r="A178" s="199"/>
      <c r="B178" s="203"/>
      <c r="C178" s="204"/>
      <c r="D178" s="200"/>
      <c r="E178" s="209"/>
      <c r="F178" s="40" t="s">
        <v>25</v>
      </c>
      <c r="G178" s="41">
        <v>500</v>
      </c>
      <c r="H178" s="28"/>
      <c r="I178" s="28"/>
      <c r="J178" s="28"/>
      <c r="K178" s="27"/>
      <c r="L178" s="27"/>
      <c r="M178" s="42">
        <f t="shared" si="60"/>
        <v>0</v>
      </c>
    </row>
    <row r="179" spans="1:13" ht="19.149999999999999" customHeight="1" thickBot="1" x14ac:dyDescent="0.2">
      <c r="A179" s="200"/>
      <c r="B179" s="205"/>
      <c r="C179" s="206"/>
      <c r="D179" s="124" t="s">
        <v>26</v>
      </c>
      <c r="E179" s="56">
        <f t="shared" ref="E179" si="69">M179</f>
        <v>0</v>
      </c>
      <c r="F179" s="57"/>
      <c r="G179" s="41">
        <v>6850</v>
      </c>
      <c r="H179" s="27"/>
      <c r="I179" s="27"/>
      <c r="J179" s="28"/>
      <c r="K179" s="32"/>
      <c r="L179" s="32"/>
      <c r="M179" s="42">
        <f t="shared" si="60"/>
        <v>0</v>
      </c>
    </row>
    <row r="180" spans="1:13" ht="19.149999999999999" customHeight="1" x14ac:dyDescent="0.15">
      <c r="A180" s="198">
        <f t="shared" si="58"/>
        <v>36</v>
      </c>
      <c r="B180" s="201"/>
      <c r="C180" s="202"/>
      <c r="D180" s="198" t="s">
        <v>21</v>
      </c>
      <c r="E180" s="207">
        <f t="shared" ref="E180" si="70">SUM(M180:M182)</f>
        <v>0</v>
      </c>
      <c r="F180" s="37" t="s">
        <v>24</v>
      </c>
      <c r="G180" s="38">
        <v>3000</v>
      </c>
      <c r="H180" s="25"/>
      <c r="I180" s="25"/>
      <c r="J180" s="25"/>
      <c r="K180" s="26"/>
      <c r="L180" s="26"/>
      <c r="M180" s="39">
        <f t="shared" si="60"/>
        <v>0</v>
      </c>
    </row>
    <row r="181" spans="1:13" ht="19.149999999999999" customHeight="1" x14ac:dyDescent="0.15">
      <c r="A181" s="199"/>
      <c r="B181" s="203"/>
      <c r="C181" s="204"/>
      <c r="D181" s="199"/>
      <c r="E181" s="208"/>
      <c r="F181" s="40" t="s">
        <v>23</v>
      </c>
      <c r="G181" s="41">
        <v>2500</v>
      </c>
      <c r="H181" s="28"/>
      <c r="I181" s="28"/>
      <c r="J181" s="28"/>
      <c r="K181" s="27"/>
      <c r="L181" s="27"/>
      <c r="M181" s="42">
        <f t="shared" si="60"/>
        <v>0</v>
      </c>
    </row>
    <row r="182" spans="1:13" ht="19.149999999999999" customHeight="1" x14ac:dyDescent="0.15">
      <c r="A182" s="199"/>
      <c r="B182" s="203"/>
      <c r="C182" s="204"/>
      <c r="D182" s="199"/>
      <c r="E182" s="208"/>
      <c r="F182" s="40" t="s">
        <v>22</v>
      </c>
      <c r="G182" s="41">
        <v>2000</v>
      </c>
      <c r="H182" s="28"/>
      <c r="I182" s="28"/>
      <c r="J182" s="27"/>
      <c r="K182" s="27"/>
      <c r="L182" s="27"/>
      <c r="M182" s="42">
        <f t="shared" si="60"/>
        <v>0</v>
      </c>
    </row>
    <row r="183" spans="1:13" ht="19.149999999999999" customHeight="1" x14ac:dyDescent="0.15">
      <c r="A183" s="199"/>
      <c r="B183" s="203"/>
      <c r="C183" s="204"/>
      <c r="D183" s="200"/>
      <c r="E183" s="209"/>
      <c r="F183" s="40" t="s">
        <v>25</v>
      </c>
      <c r="G183" s="41">
        <v>500</v>
      </c>
      <c r="H183" s="28"/>
      <c r="I183" s="28"/>
      <c r="J183" s="28"/>
      <c r="K183" s="27"/>
      <c r="L183" s="27"/>
      <c r="M183" s="42">
        <f t="shared" si="60"/>
        <v>0</v>
      </c>
    </row>
    <row r="184" spans="1:13" ht="19.149999999999999" customHeight="1" thickBot="1" x14ac:dyDescent="0.2">
      <c r="A184" s="200"/>
      <c r="B184" s="205"/>
      <c r="C184" s="206"/>
      <c r="D184" s="124" t="s">
        <v>26</v>
      </c>
      <c r="E184" s="56">
        <f t="shared" ref="E184" si="71">M184</f>
        <v>0</v>
      </c>
      <c r="F184" s="57"/>
      <c r="G184" s="41">
        <v>6850</v>
      </c>
      <c r="H184" s="27"/>
      <c r="I184" s="27"/>
      <c r="J184" s="28"/>
      <c r="K184" s="32"/>
      <c r="L184" s="32"/>
      <c r="M184" s="42">
        <f t="shared" si="60"/>
        <v>0</v>
      </c>
    </row>
    <row r="185" spans="1:13" ht="19.149999999999999" customHeight="1" x14ac:dyDescent="0.15">
      <c r="A185" s="198">
        <f t="shared" si="58"/>
        <v>37</v>
      </c>
      <c r="B185" s="201"/>
      <c r="C185" s="202"/>
      <c r="D185" s="198" t="s">
        <v>21</v>
      </c>
      <c r="E185" s="207">
        <f t="shared" ref="E185" si="72">SUM(M185:M187)</f>
        <v>0</v>
      </c>
      <c r="F185" s="37" t="s">
        <v>24</v>
      </c>
      <c r="G185" s="38">
        <v>3000</v>
      </c>
      <c r="H185" s="25"/>
      <c r="I185" s="25"/>
      <c r="J185" s="25"/>
      <c r="K185" s="26"/>
      <c r="L185" s="26"/>
      <c r="M185" s="39">
        <f t="shared" si="60"/>
        <v>0</v>
      </c>
    </row>
    <row r="186" spans="1:13" ht="19.149999999999999" customHeight="1" x14ac:dyDescent="0.15">
      <c r="A186" s="199"/>
      <c r="B186" s="203"/>
      <c r="C186" s="204"/>
      <c r="D186" s="199"/>
      <c r="E186" s="208"/>
      <c r="F186" s="40" t="s">
        <v>23</v>
      </c>
      <c r="G186" s="41">
        <v>2500</v>
      </c>
      <c r="H186" s="28"/>
      <c r="I186" s="28"/>
      <c r="J186" s="28"/>
      <c r="K186" s="27"/>
      <c r="L186" s="27"/>
      <c r="M186" s="42">
        <f t="shared" si="60"/>
        <v>0</v>
      </c>
    </row>
    <row r="187" spans="1:13" ht="19.149999999999999" customHeight="1" x14ac:dyDescent="0.15">
      <c r="A187" s="199"/>
      <c r="B187" s="203"/>
      <c r="C187" s="204"/>
      <c r="D187" s="199"/>
      <c r="E187" s="208"/>
      <c r="F187" s="40" t="s">
        <v>22</v>
      </c>
      <c r="G187" s="41">
        <v>2000</v>
      </c>
      <c r="H187" s="28"/>
      <c r="I187" s="28"/>
      <c r="J187" s="27"/>
      <c r="K187" s="27"/>
      <c r="L187" s="27"/>
      <c r="M187" s="42">
        <f t="shared" si="60"/>
        <v>0</v>
      </c>
    </row>
    <row r="188" spans="1:13" ht="19.149999999999999" customHeight="1" x14ac:dyDescent="0.15">
      <c r="A188" s="199"/>
      <c r="B188" s="203"/>
      <c r="C188" s="204"/>
      <c r="D188" s="200"/>
      <c r="E188" s="209"/>
      <c r="F188" s="40" t="s">
        <v>25</v>
      </c>
      <c r="G188" s="41">
        <v>500</v>
      </c>
      <c r="H188" s="28"/>
      <c r="I188" s="28"/>
      <c r="J188" s="28"/>
      <c r="K188" s="27"/>
      <c r="L188" s="27"/>
      <c r="M188" s="42">
        <f t="shared" si="60"/>
        <v>0</v>
      </c>
    </row>
    <row r="189" spans="1:13" ht="19.149999999999999" customHeight="1" thickBot="1" x14ac:dyDescent="0.2">
      <c r="A189" s="200"/>
      <c r="B189" s="205"/>
      <c r="C189" s="206"/>
      <c r="D189" s="124" t="s">
        <v>26</v>
      </c>
      <c r="E189" s="56">
        <f t="shared" ref="E189" si="73">M189</f>
        <v>0</v>
      </c>
      <c r="F189" s="57"/>
      <c r="G189" s="41">
        <v>6850</v>
      </c>
      <c r="H189" s="27"/>
      <c r="I189" s="27"/>
      <c r="J189" s="28"/>
      <c r="K189" s="32"/>
      <c r="L189" s="32"/>
      <c r="M189" s="42">
        <f t="shared" si="60"/>
        <v>0</v>
      </c>
    </row>
    <row r="190" spans="1:13" ht="19.149999999999999" customHeight="1" x14ac:dyDescent="0.15">
      <c r="A190" s="198">
        <f t="shared" si="58"/>
        <v>38</v>
      </c>
      <c r="B190" s="201"/>
      <c r="C190" s="202"/>
      <c r="D190" s="198" t="s">
        <v>21</v>
      </c>
      <c r="E190" s="207">
        <f t="shared" ref="E190" si="74">SUM(M190:M192)</f>
        <v>0</v>
      </c>
      <c r="F190" s="37" t="s">
        <v>24</v>
      </c>
      <c r="G190" s="38">
        <v>3000</v>
      </c>
      <c r="H190" s="25"/>
      <c r="I190" s="25"/>
      <c r="J190" s="25"/>
      <c r="K190" s="26"/>
      <c r="L190" s="26"/>
      <c r="M190" s="39">
        <f t="shared" si="60"/>
        <v>0</v>
      </c>
    </row>
    <row r="191" spans="1:13" ht="19.149999999999999" customHeight="1" x14ac:dyDescent="0.15">
      <c r="A191" s="199"/>
      <c r="B191" s="203"/>
      <c r="C191" s="204"/>
      <c r="D191" s="199"/>
      <c r="E191" s="208"/>
      <c r="F191" s="40" t="s">
        <v>23</v>
      </c>
      <c r="G191" s="41">
        <v>2500</v>
      </c>
      <c r="H191" s="28"/>
      <c r="I191" s="28"/>
      <c r="J191" s="28"/>
      <c r="K191" s="27"/>
      <c r="L191" s="27"/>
      <c r="M191" s="42">
        <f t="shared" si="60"/>
        <v>0</v>
      </c>
    </row>
    <row r="192" spans="1:13" ht="19.149999999999999" customHeight="1" x14ac:dyDescent="0.15">
      <c r="A192" s="199"/>
      <c r="B192" s="203"/>
      <c r="C192" s="204"/>
      <c r="D192" s="199"/>
      <c r="E192" s="208"/>
      <c r="F192" s="40" t="s">
        <v>22</v>
      </c>
      <c r="G192" s="41">
        <v>2000</v>
      </c>
      <c r="H192" s="28"/>
      <c r="I192" s="28"/>
      <c r="J192" s="27"/>
      <c r="K192" s="27"/>
      <c r="L192" s="27"/>
      <c r="M192" s="42">
        <f t="shared" si="60"/>
        <v>0</v>
      </c>
    </row>
    <row r="193" spans="1:13" ht="19.149999999999999" customHeight="1" x14ac:dyDescent="0.15">
      <c r="A193" s="199"/>
      <c r="B193" s="203"/>
      <c r="C193" s="204"/>
      <c r="D193" s="200"/>
      <c r="E193" s="209"/>
      <c r="F193" s="40" t="s">
        <v>25</v>
      </c>
      <c r="G193" s="41">
        <v>500</v>
      </c>
      <c r="H193" s="28"/>
      <c r="I193" s="28"/>
      <c r="J193" s="28"/>
      <c r="K193" s="27"/>
      <c r="L193" s="27"/>
      <c r="M193" s="42">
        <f t="shared" si="60"/>
        <v>0</v>
      </c>
    </row>
    <row r="194" spans="1:13" ht="19.149999999999999" customHeight="1" thickBot="1" x14ac:dyDescent="0.2">
      <c r="A194" s="200"/>
      <c r="B194" s="205"/>
      <c r="C194" s="206"/>
      <c r="D194" s="124" t="s">
        <v>26</v>
      </c>
      <c r="E194" s="56">
        <f t="shared" ref="E194" si="75">M194</f>
        <v>0</v>
      </c>
      <c r="F194" s="57"/>
      <c r="G194" s="41">
        <v>6850</v>
      </c>
      <c r="H194" s="27"/>
      <c r="I194" s="27"/>
      <c r="J194" s="28"/>
      <c r="K194" s="32"/>
      <c r="L194" s="32"/>
      <c r="M194" s="42">
        <f t="shared" si="60"/>
        <v>0</v>
      </c>
    </row>
    <row r="195" spans="1:13" ht="19.149999999999999" customHeight="1" x14ac:dyDescent="0.15">
      <c r="A195" s="198">
        <f t="shared" si="58"/>
        <v>39</v>
      </c>
      <c r="B195" s="201"/>
      <c r="C195" s="202"/>
      <c r="D195" s="198" t="s">
        <v>21</v>
      </c>
      <c r="E195" s="207">
        <f t="shared" ref="E195" si="76">SUM(M195:M197)</f>
        <v>0</v>
      </c>
      <c r="F195" s="37" t="s">
        <v>24</v>
      </c>
      <c r="G195" s="38">
        <v>3000</v>
      </c>
      <c r="H195" s="25"/>
      <c r="I195" s="25"/>
      <c r="J195" s="25"/>
      <c r="K195" s="26"/>
      <c r="L195" s="26"/>
      <c r="M195" s="39">
        <f t="shared" si="60"/>
        <v>0</v>
      </c>
    </row>
    <row r="196" spans="1:13" ht="19.149999999999999" customHeight="1" x14ac:dyDescent="0.15">
      <c r="A196" s="199"/>
      <c r="B196" s="203"/>
      <c r="C196" s="204"/>
      <c r="D196" s="199"/>
      <c r="E196" s="208"/>
      <c r="F196" s="40" t="s">
        <v>23</v>
      </c>
      <c r="G196" s="41">
        <v>2500</v>
      </c>
      <c r="H196" s="28"/>
      <c r="I196" s="28"/>
      <c r="J196" s="28"/>
      <c r="K196" s="27"/>
      <c r="L196" s="27"/>
      <c r="M196" s="42">
        <f t="shared" si="60"/>
        <v>0</v>
      </c>
    </row>
    <row r="197" spans="1:13" ht="19.149999999999999" customHeight="1" x14ac:dyDescent="0.15">
      <c r="A197" s="199"/>
      <c r="B197" s="203"/>
      <c r="C197" s="204"/>
      <c r="D197" s="199"/>
      <c r="E197" s="208"/>
      <c r="F197" s="40" t="s">
        <v>22</v>
      </c>
      <c r="G197" s="41">
        <v>2000</v>
      </c>
      <c r="H197" s="28"/>
      <c r="I197" s="28"/>
      <c r="J197" s="27"/>
      <c r="K197" s="27"/>
      <c r="L197" s="27"/>
      <c r="M197" s="42">
        <f t="shared" si="60"/>
        <v>0</v>
      </c>
    </row>
    <row r="198" spans="1:13" ht="19.149999999999999" customHeight="1" x14ac:dyDescent="0.15">
      <c r="A198" s="199"/>
      <c r="B198" s="203"/>
      <c r="C198" s="204"/>
      <c r="D198" s="200"/>
      <c r="E198" s="209"/>
      <c r="F198" s="40" t="s">
        <v>25</v>
      </c>
      <c r="G198" s="41">
        <v>500</v>
      </c>
      <c r="H198" s="28"/>
      <c r="I198" s="28"/>
      <c r="J198" s="28"/>
      <c r="K198" s="27"/>
      <c r="L198" s="27"/>
      <c r="M198" s="42">
        <f t="shared" si="60"/>
        <v>0</v>
      </c>
    </row>
    <row r="199" spans="1:13" ht="19.149999999999999" customHeight="1" thickBot="1" x14ac:dyDescent="0.2">
      <c r="A199" s="200"/>
      <c r="B199" s="205"/>
      <c r="C199" s="206"/>
      <c r="D199" s="124" t="s">
        <v>26</v>
      </c>
      <c r="E199" s="56">
        <f t="shared" ref="E199" si="77">M199</f>
        <v>0</v>
      </c>
      <c r="F199" s="57"/>
      <c r="G199" s="41">
        <v>6850</v>
      </c>
      <c r="H199" s="27"/>
      <c r="I199" s="27"/>
      <c r="J199" s="28"/>
      <c r="K199" s="32"/>
      <c r="L199" s="32"/>
      <c r="M199" s="42">
        <f t="shared" si="60"/>
        <v>0</v>
      </c>
    </row>
    <row r="200" spans="1:13" ht="19.149999999999999" customHeight="1" x14ac:dyDescent="0.15">
      <c r="A200" s="198">
        <f t="shared" si="58"/>
        <v>40</v>
      </c>
      <c r="B200" s="201"/>
      <c r="C200" s="202"/>
      <c r="D200" s="198" t="s">
        <v>21</v>
      </c>
      <c r="E200" s="207">
        <f t="shared" ref="E200" si="78">SUM(M200:M202)</f>
        <v>0</v>
      </c>
      <c r="F200" s="37" t="s">
        <v>24</v>
      </c>
      <c r="G200" s="38">
        <v>3000</v>
      </c>
      <c r="H200" s="25"/>
      <c r="I200" s="25"/>
      <c r="J200" s="25"/>
      <c r="K200" s="26"/>
      <c r="L200" s="26"/>
      <c r="M200" s="39">
        <f t="shared" si="60"/>
        <v>0</v>
      </c>
    </row>
    <row r="201" spans="1:13" ht="19.149999999999999" customHeight="1" x14ac:dyDescent="0.15">
      <c r="A201" s="199"/>
      <c r="B201" s="203"/>
      <c r="C201" s="204"/>
      <c r="D201" s="199"/>
      <c r="E201" s="208"/>
      <c r="F201" s="40" t="s">
        <v>23</v>
      </c>
      <c r="G201" s="41">
        <v>2500</v>
      </c>
      <c r="H201" s="28"/>
      <c r="I201" s="28"/>
      <c r="J201" s="28"/>
      <c r="K201" s="27"/>
      <c r="L201" s="27"/>
      <c r="M201" s="42">
        <f t="shared" si="60"/>
        <v>0</v>
      </c>
    </row>
    <row r="202" spans="1:13" ht="19.149999999999999" customHeight="1" x14ac:dyDescent="0.15">
      <c r="A202" s="199"/>
      <c r="B202" s="203"/>
      <c r="C202" s="204"/>
      <c r="D202" s="199"/>
      <c r="E202" s="208"/>
      <c r="F202" s="40" t="s">
        <v>22</v>
      </c>
      <c r="G202" s="41">
        <v>2000</v>
      </c>
      <c r="H202" s="28"/>
      <c r="I202" s="28"/>
      <c r="J202" s="27"/>
      <c r="K202" s="27"/>
      <c r="L202" s="27"/>
      <c r="M202" s="42">
        <f t="shared" si="60"/>
        <v>0</v>
      </c>
    </row>
    <row r="203" spans="1:13" ht="19.149999999999999" customHeight="1" x14ac:dyDescent="0.15">
      <c r="A203" s="199"/>
      <c r="B203" s="203"/>
      <c r="C203" s="204"/>
      <c r="D203" s="200"/>
      <c r="E203" s="209"/>
      <c r="F203" s="40" t="s">
        <v>25</v>
      </c>
      <c r="G203" s="41">
        <v>500</v>
      </c>
      <c r="H203" s="28"/>
      <c r="I203" s="28"/>
      <c r="J203" s="28"/>
      <c r="K203" s="27"/>
      <c r="L203" s="27"/>
      <c r="M203" s="42">
        <f t="shared" si="60"/>
        <v>0</v>
      </c>
    </row>
    <row r="204" spans="1:13" ht="19.149999999999999" customHeight="1" thickBot="1" x14ac:dyDescent="0.2">
      <c r="A204" s="200"/>
      <c r="B204" s="205"/>
      <c r="C204" s="206"/>
      <c r="D204" s="124" t="s">
        <v>26</v>
      </c>
      <c r="E204" s="56">
        <f t="shared" ref="E204" si="79">M204</f>
        <v>0</v>
      </c>
      <c r="F204" s="57"/>
      <c r="G204" s="41">
        <v>6850</v>
      </c>
      <c r="H204" s="27"/>
      <c r="I204" s="27"/>
      <c r="J204" s="28"/>
      <c r="K204" s="32"/>
      <c r="L204" s="32"/>
      <c r="M204" s="42">
        <f t="shared" si="60"/>
        <v>0</v>
      </c>
    </row>
    <row r="205" spans="1:13" ht="19.149999999999999" customHeight="1" x14ac:dyDescent="0.15">
      <c r="A205" s="198">
        <f t="shared" si="58"/>
        <v>41</v>
      </c>
      <c r="B205" s="201"/>
      <c r="C205" s="202"/>
      <c r="D205" s="198" t="s">
        <v>21</v>
      </c>
      <c r="E205" s="207">
        <f t="shared" ref="E205" si="80">SUM(M205:M207)</f>
        <v>0</v>
      </c>
      <c r="F205" s="37" t="s">
        <v>24</v>
      </c>
      <c r="G205" s="38">
        <v>3000</v>
      </c>
      <c r="H205" s="25"/>
      <c r="I205" s="25"/>
      <c r="J205" s="25"/>
      <c r="K205" s="26"/>
      <c r="L205" s="26"/>
      <c r="M205" s="39">
        <f t="shared" si="60"/>
        <v>0</v>
      </c>
    </row>
    <row r="206" spans="1:13" ht="19.149999999999999" customHeight="1" x14ac:dyDescent="0.15">
      <c r="A206" s="199"/>
      <c r="B206" s="203"/>
      <c r="C206" s="204"/>
      <c r="D206" s="199"/>
      <c r="E206" s="208"/>
      <c r="F206" s="40" t="s">
        <v>23</v>
      </c>
      <c r="G206" s="41">
        <v>2500</v>
      </c>
      <c r="H206" s="28"/>
      <c r="I206" s="28"/>
      <c r="J206" s="28"/>
      <c r="K206" s="27"/>
      <c r="L206" s="27"/>
      <c r="M206" s="42">
        <f t="shared" si="60"/>
        <v>0</v>
      </c>
    </row>
    <row r="207" spans="1:13" ht="19.149999999999999" customHeight="1" x14ac:dyDescent="0.15">
      <c r="A207" s="199"/>
      <c r="B207" s="203"/>
      <c r="C207" s="204"/>
      <c r="D207" s="199"/>
      <c r="E207" s="208"/>
      <c r="F207" s="40" t="s">
        <v>22</v>
      </c>
      <c r="G207" s="41">
        <v>2000</v>
      </c>
      <c r="H207" s="28"/>
      <c r="I207" s="28"/>
      <c r="J207" s="27"/>
      <c r="K207" s="27"/>
      <c r="L207" s="27"/>
      <c r="M207" s="42">
        <f t="shared" si="60"/>
        <v>0</v>
      </c>
    </row>
    <row r="208" spans="1:13" ht="19.149999999999999" customHeight="1" x14ac:dyDescent="0.15">
      <c r="A208" s="199"/>
      <c r="B208" s="203"/>
      <c r="C208" s="204"/>
      <c r="D208" s="200"/>
      <c r="E208" s="209"/>
      <c r="F208" s="40" t="s">
        <v>25</v>
      </c>
      <c r="G208" s="41">
        <v>500</v>
      </c>
      <c r="H208" s="28"/>
      <c r="I208" s="28"/>
      <c r="J208" s="28"/>
      <c r="K208" s="27"/>
      <c r="L208" s="27"/>
      <c r="M208" s="42">
        <f t="shared" si="60"/>
        <v>0</v>
      </c>
    </row>
    <row r="209" spans="1:13" ht="19.149999999999999" customHeight="1" thickBot="1" x14ac:dyDescent="0.2">
      <c r="A209" s="200"/>
      <c r="B209" s="205"/>
      <c r="C209" s="206"/>
      <c r="D209" s="124" t="s">
        <v>26</v>
      </c>
      <c r="E209" s="56">
        <f t="shared" ref="E209" si="81">M209</f>
        <v>0</v>
      </c>
      <c r="F209" s="57"/>
      <c r="G209" s="41">
        <v>6850</v>
      </c>
      <c r="H209" s="27"/>
      <c r="I209" s="27"/>
      <c r="J209" s="28"/>
      <c r="K209" s="32"/>
      <c r="L209" s="32"/>
      <c r="M209" s="42">
        <f t="shared" si="60"/>
        <v>0</v>
      </c>
    </row>
    <row r="210" spans="1:13" ht="19.149999999999999" customHeight="1" x14ac:dyDescent="0.15">
      <c r="A210" s="198">
        <f t="shared" si="58"/>
        <v>42</v>
      </c>
      <c r="B210" s="201"/>
      <c r="C210" s="202"/>
      <c r="D210" s="198" t="s">
        <v>21</v>
      </c>
      <c r="E210" s="207">
        <f t="shared" ref="E210" si="82">SUM(M210:M212)</f>
        <v>0</v>
      </c>
      <c r="F210" s="37" t="s">
        <v>24</v>
      </c>
      <c r="G210" s="38">
        <v>3000</v>
      </c>
      <c r="H210" s="25"/>
      <c r="I210" s="25"/>
      <c r="J210" s="25"/>
      <c r="K210" s="26"/>
      <c r="L210" s="26"/>
      <c r="M210" s="39">
        <f t="shared" si="60"/>
        <v>0</v>
      </c>
    </row>
    <row r="211" spans="1:13" ht="19.149999999999999" customHeight="1" x14ac:dyDescent="0.15">
      <c r="A211" s="199"/>
      <c r="B211" s="203"/>
      <c r="C211" s="204"/>
      <c r="D211" s="199"/>
      <c r="E211" s="208"/>
      <c r="F211" s="40" t="s">
        <v>23</v>
      </c>
      <c r="G211" s="41">
        <v>2500</v>
      </c>
      <c r="H211" s="28"/>
      <c r="I211" s="28"/>
      <c r="J211" s="28"/>
      <c r="K211" s="27"/>
      <c r="L211" s="27"/>
      <c r="M211" s="42">
        <f t="shared" si="60"/>
        <v>0</v>
      </c>
    </row>
    <row r="212" spans="1:13" ht="19.149999999999999" customHeight="1" x14ac:dyDescent="0.15">
      <c r="A212" s="199"/>
      <c r="B212" s="203"/>
      <c r="C212" s="204"/>
      <c r="D212" s="199"/>
      <c r="E212" s="208"/>
      <c r="F212" s="40" t="s">
        <v>22</v>
      </c>
      <c r="G212" s="41">
        <v>2000</v>
      </c>
      <c r="H212" s="28"/>
      <c r="I212" s="28"/>
      <c r="J212" s="27"/>
      <c r="K212" s="27"/>
      <c r="L212" s="27"/>
      <c r="M212" s="42">
        <f t="shared" si="60"/>
        <v>0</v>
      </c>
    </row>
    <row r="213" spans="1:13" ht="19.149999999999999" customHeight="1" x14ac:dyDescent="0.15">
      <c r="A213" s="199"/>
      <c r="B213" s="203"/>
      <c r="C213" s="204"/>
      <c r="D213" s="200"/>
      <c r="E213" s="209"/>
      <c r="F213" s="40" t="s">
        <v>25</v>
      </c>
      <c r="G213" s="41">
        <v>500</v>
      </c>
      <c r="H213" s="28"/>
      <c r="I213" s="28"/>
      <c r="J213" s="28"/>
      <c r="K213" s="27"/>
      <c r="L213" s="27"/>
      <c r="M213" s="42">
        <f t="shared" si="60"/>
        <v>0</v>
      </c>
    </row>
    <row r="214" spans="1:13" ht="19.149999999999999" customHeight="1" thickBot="1" x14ac:dyDescent="0.2">
      <c r="A214" s="200"/>
      <c r="B214" s="205"/>
      <c r="C214" s="206"/>
      <c r="D214" s="124" t="s">
        <v>26</v>
      </c>
      <c r="E214" s="56">
        <f t="shared" ref="E214" si="83">M214</f>
        <v>0</v>
      </c>
      <c r="F214" s="57"/>
      <c r="G214" s="41">
        <v>6850</v>
      </c>
      <c r="H214" s="27"/>
      <c r="I214" s="27"/>
      <c r="J214" s="28"/>
      <c r="K214" s="32"/>
      <c r="L214" s="32"/>
      <c r="M214" s="42">
        <f t="shared" si="60"/>
        <v>0</v>
      </c>
    </row>
    <row r="215" spans="1:13" ht="19.149999999999999" customHeight="1" x14ac:dyDescent="0.15">
      <c r="A215" s="198">
        <f t="shared" si="58"/>
        <v>43</v>
      </c>
      <c r="B215" s="201"/>
      <c r="C215" s="202"/>
      <c r="D215" s="198" t="s">
        <v>21</v>
      </c>
      <c r="E215" s="207">
        <f t="shared" ref="E215" si="84">SUM(M215:M217)</f>
        <v>0</v>
      </c>
      <c r="F215" s="37" t="s">
        <v>24</v>
      </c>
      <c r="G215" s="38">
        <v>3000</v>
      </c>
      <c r="H215" s="25"/>
      <c r="I215" s="25"/>
      <c r="J215" s="25"/>
      <c r="K215" s="26"/>
      <c r="L215" s="26"/>
      <c r="M215" s="39">
        <f t="shared" si="60"/>
        <v>0</v>
      </c>
    </row>
    <row r="216" spans="1:13" ht="19.149999999999999" customHeight="1" x14ac:dyDescent="0.15">
      <c r="A216" s="199"/>
      <c r="B216" s="203"/>
      <c r="C216" s="204"/>
      <c r="D216" s="199"/>
      <c r="E216" s="208"/>
      <c r="F216" s="40" t="s">
        <v>23</v>
      </c>
      <c r="G216" s="41">
        <v>2500</v>
      </c>
      <c r="H216" s="28"/>
      <c r="I216" s="28"/>
      <c r="J216" s="28"/>
      <c r="K216" s="27"/>
      <c r="L216" s="27"/>
      <c r="M216" s="42">
        <f t="shared" si="60"/>
        <v>0</v>
      </c>
    </row>
    <row r="217" spans="1:13" ht="19.149999999999999" customHeight="1" x14ac:dyDescent="0.15">
      <c r="A217" s="199"/>
      <c r="B217" s="203"/>
      <c r="C217" s="204"/>
      <c r="D217" s="199"/>
      <c r="E217" s="208"/>
      <c r="F217" s="40" t="s">
        <v>22</v>
      </c>
      <c r="G217" s="41">
        <v>2000</v>
      </c>
      <c r="H217" s="28"/>
      <c r="I217" s="28"/>
      <c r="J217" s="27"/>
      <c r="K217" s="27"/>
      <c r="L217" s="27"/>
      <c r="M217" s="42">
        <f t="shared" si="60"/>
        <v>0</v>
      </c>
    </row>
    <row r="218" spans="1:13" ht="19.149999999999999" customHeight="1" x14ac:dyDescent="0.15">
      <c r="A218" s="199"/>
      <c r="B218" s="203"/>
      <c r="C218" s="204"/>
      <c r="D218" s="200"/>
      <c r="E218" s="209"/>
      <c r="F218" s="40" t="s">
        <v>25</v>
      </c>
      <c r="G218" s="41">
        <v>500</v>
      </c>
      <c r="H218" s="28"/>
      <c r="I218" s="28"/>
      <c r="J218" s="28"/>
      <c r="K218" s="27"/>
      <c r="L218" s="27"/>
      <c r="M218" s="42">
        <f t="shared" si="60"/>
        <v>0</v>
      </c>
    </row>
    <row r="219" spans="1:13" ht="19.149999999999999" customHeight="1" thickBot="1" x14ac:dyDescent="0.2">
      <c r="A219" s="200"/>
      <c r="B219" s="205"/>
      <c r="C219" s="206"/>
      <c r="D219" s="124" t="s">
        <v>26</v>
      </c>
      <c r="E219" s="56">
        <f t="shared" ref="E219" si="85">M219</f>
        <v>0</v>
      </c>
      <c r="F219" s="57"/>
      <c r="G219" s="41">
        <v>6850</v>
      </c>
      <c r="H219" s="27"/>
      <c r="I219" s="27"/>
      <c r="J219" s="28"/>
      <c r="K219" s="32"/>
      <c r="L219" s="32"/>
      <c r="M219" s="42">
        <f t="shared" ref="M219:M254" si="86">COUNT(H219:L219)</f>
        <v>0</v>
      </c>
    </row>
    <row r="220" spans="1:13" ht="19.149999999999999" customHeight="1" x14ac:dyDescent="0.15">
      <c r="A220" s="198">
        <f t="shared" ref="A220:A250" si="87">A215+1</f>
        <v>44</v>
      </c>
      <c r="B220" s="201"/>
      <c r="C220" s="202"/>
      <c r="D220" s="198" t="s">
        <v>21</v>
      </c>
      <c r="E220" s="207">
        <f t="shared" ref="E220" si="88">SUM(M220:M222)</f>
        <v>0</v>
      </c>
      <c r="F220" s="37" t="s">
        <v>24</v>
      </c>
      <c r="G220" s="38">
        <v>3000</v>
      </c>
      <c r="H220" s="25"/>
      <c r="I220" s="25"/>
      <c r="J220" s="25"/>
      <c r="K220" s="26"/>
      <c r="L220" s="26"/>
      <c r="M220" s="39">
        <f t="shared" si="86"/>
        <v>0</v>
      </c>
    </row>
    <row r="221" spans="1:13" ht="19.149999999999999" customHeight="1" x14ac:dyDescent="0.15">
      <c r="A221" s="199"/>
      <c r="B221" s="203"/>
      <c r="C221" s="204"/>
      <c r="D221" s="199"/>
      <c r="E221" s="208"/>
      <c r="F221" s="40" t="s">
        <v>23</v>
      </c>
      <c r="G221" s="41">
        <v>2500</v>
      </c>
      <c r="H221" s="28"/>
      <c r="I221" s="28"/>
      <c r="J221" s="28"/>
      <c r="K221" s="27"/>
      <c r="L221" s="27"/>
      <c r="M221" s="42">
        <f t="shared" si="86"/>
        <v>0</v>
      </c>
    </row>
    <row r="222" spans="1:13" ht="19.149999999999999" customHeight="1" x14ac:dyDescent="0.15">
      <c r="A222" s="199"/>
      <c r="B222" s="203"/>
      <c r="C222" s="204"/>
      <c r="D222" s="199"/>
      <c r="E222" s="208"/>
      <c r="F222" s="40" t="s">
        <v>22</v>
      </c>
      <c r="G222" s="41">
        <v>2000</v>
      </c>
      <c r="H222" s="28"/>
      <c r="I222" s="28"/>
      <c r="J222" s="27"/>
      <c r="K222" s="27"/>
      <c r="L222" s="27"/>
      <c r="M222" s="42">
        <f t="shared" si="86"/>
        <v>0</v>
      </c>
    </row>
    <row r="223" spans="1:13" ht="19.149999999999999" customHeight="1" x14ac:dyDescent="0.15">
      <c r="A223" s="199"/>
      <c r="B223" s="203"/>
      <c r="C223" s="204"/>
      <c r="D223" s="200"/>
      <c r="E223" s="209"/>
      <c r="F223" s="40" t="s">
        <v>25</v>
      </c>
      <c r="G223" s="41">
        <v>500</v>
      </c>
      <c r="H223" s="28"/>
      <c r="I223" s="28"/>
      <c r="J223" s="28"/>
      <c r="K223" s="27"/>
      <c r="L223" s="27"/>
      <c r="M223" s="42">
        <f t="shared" si="86"/>
        <v>0</v>
      </c>
    </row>
    <row r="224" spans="1:13" ht="19.149999999999999" customHeight="1" thickBot="1" x14ac:dyDescent="0.2">
      <c r="A224" s="200"/>
      <c r="B224" s="205"/>
      <c r="C224" s="206"/>
      <c r="D224" s="124" t="s">
        <v>26</v>
      </c>
      <c r="E224" s="56">
        <f t="shared" ref="E224" si="89">M224</f>
        <v>0</v>
      </c>
      <c r="F224" s="57"/>
      <c r="G224" s="41">
        <v>6850</v>
      </c>
      <c r="H224" s="27"/>
      <c r="I224" s="27"/>
      <c r="J224" s="28"/>
      <c r="K224" s="32"/>
      <c r="L224" s="32"/>
      <c r="M224" s="42">
        <f t="shared" si="86"/>
        <v>0</v>
      </c>
    </row>
    <row r="225" spans="1:13" ht="19.149999999999999" customHeight="1" x14ac:dyDescent="0.15">
      <c r="A225" s="198">
        <f t="shared" si="87"/>
        <v>45</v>
      </c>
      <c r="B225" s="201"/>
      <c r="C225" s="202"/>
      <c r="D225" s="198" t="s">
        <v>21</v>
      </c>
      <c r="E225" s="207">
        <f t="shared" ref="E225" si="90">SUM(M225:M227)</f>
        <v>0</v>
      </c>
      <c r="F225" s="37" t="s">
        <v>24</v>
      </c>
      <c r="G225" s="38">
        <v>3000</v>
      </c>
      <c r="H225" s="25"/>
      <c r="I225" s="25"/>
      <c r="J225" s="25"/>
      <c r="K225" s="26"/>
      <c r="L225" s="26"/>
      <c r="M225" s="39">
        <f t="shared" si="86"/>
        <v>0</v>
      </c>
    </row>
    <row r="226" spans="1:13" ht="19.149999999999999" customHeight="1" x14ac:dyDescent="0.15">
      <c r="A226" s="199"/>
      <c r="B226" s="203"/>
      <c r="C226" s="204"/>
      <c r="D226" s="199"/>
      <c r="E226" s="208"/>
      <c r="F226" s="40" t="s">
        <v>23</v>
      </c>
      <c r="G226" s="41">
        <v>2500</v>
      </c>
      <c r="H226" s="28"/>
      <c r="I226" s="28"/>
      <c r="J226" s="28"/>
      <c r="K226" s="27"/>
      <c r="L226" s="27"/>
      <c r="M226" s="42">
        <f t="shared" si="86"/>
        <v>0</v>
      </c>
    </row>
    <row r="227" spans="1:13" ht="19.149999999999999" customHeight="1" x14ac:dyDescent="0.15">
      <c r="A227" s="199"/>
      <c r="B227" s="203"/>
      <c r="C227" s="204"/>
      <c r="D227" s="199"/>
      <c r="E227" s="208"/>
      <c r="F227" s="40" t="s">
        <v>22</v>
      </c>
      <c r="G227" s="41">
        <v>2000</v>
      </c>
      <c r="H227" s="28"/>
      <c r="I227" s="28"/>
      <c r="J227" s="27"/>
      <c r="K227" s="27"/>
      <c r="L227" s="27"/>
      <c r="M227" s="42">
        <f t="shared" si="86"/>
        <v>0</v>
      </c>
    </row>
    <row r="228" spans="1:13" ht="19.149999999999999" customHeight="1" x14ac:dyDescent="0.15">
      <c r="A228" s="199"/>
      <c r="B228" s="203"/>
      <c r="C228" s="204"/>
      <c r="D228" s="200"/>
      <c r="E228" s="209"/>
      <c r="F228" s="40" t="s">
        <v>25</v>
      </c>
      <c r="G228" s="41">
        <v>500</v>
      </c>
      <c r="H228" s="28"/>
      <c r="I228" s="28"/>
      <c r="J228" s="28"/>
      <c r="K228" s="27"/>
      <c r="L228" s="27"/>
      <c r="M228" s="42">
        <f t="shared" si="86"/>
        <v>0</v>
      </c>
    </row>
    <row r="229" spans="1:13" ht="19.149999999999999" customHeight="1" thickBot="1" x14ac:dyDescent="0.2">
      <c r="A229" s="200"/>
      <c r="B229" s="205"/>
      <c r="C229" s="206"/>
      <c r="D229" s="124" t="s">
        <v>26</v>
      </c>
      <c r="E229" s="56">
        <f t="shared" ref="E229" si="91">M229</f>
        <v>0</v>
      </c>
      <c r="F229" s="57"/>
      <c r="G229" s="41">
        <v>6850</v>
      </c>
      <c r="H229" s="27"/>
      <c r="I229" s="27"/>
      <c r="J229" s="28"/>
      <c r="K229" s="32"/>
      <c r="L229" s="32"/>
      <c r="M229" s="42">
        <f t="shared" si="86"/>
        <v>0</v>
      </c>
    </row>
    <row r="230" spans="1:13" ht="19.149999999999999" customHeight="1" x14ac:dyDescent="0.15">
      <c r="A230" s="198">
        <f t="shared" si="87"/>
        <v>46</v>
      </c>
      <c r="B230" s="201"/>
      <c r="C230" s="202"/>
      <c r="D230" s="198" t="s">
        <v>21</v>
      </c>
      <c r="E230" s="207">
        <f t="shared" ref="E230" si="92">SUM(M230:M232)</f>
        <v>0</v>
      </c>
      <c r="F230" s="37" t="s">
        <v>24</v>
      </c>
      <c r="G230" s="38">
        <v>3000</v>
      </c>
      <c r="H230" s="25"/>
      <c r="I230" s="25"/>
      <c r="J230" s="25"/>
      <c r="K230" s="26"/>
      <c r="L230" s="26"/>
      <c r="M230" s="39">
        <f t="shared" si="86"/>
        <v>0</v>
      </c>
    </row>
    <row r="231" spans="1:13" ht="19.149999999999999" customHeight="1" x14ac:dyDescent="0.15">
      <c r="A231" s="199"/>
      <c r="B231" s="203"/>
      <c r="C231" s="204"/>
      <c r="D231" s="199"/>
      <c r="E231" s="208"/>
      <c r="F231" s="40" t="s">
        <v>23</v>
      </c>
      <c r="G231" s="41">
        <v>2500</v>
      </c>
      <c r="H231" s="28"/>
      <c r="I231" s="28"/>
      <c r="J231" s="28"/>
      <c r="K231" s="27"/>
      <c r="L231" s="27"/>
      <c r="M231" s="42">
        <f t="shared" si="86"/>
        <v>0</v>
      </c>
    </row>
    <row r="232" spans="1:13" ht="19.149999999999999" customHeight="1" x14ac:dyDescent="0.15">
      <c r="A232" s="199"/>
      <c r="B232" s="203"/>
      <c r="C232" s="204"/>
      <c r="D232" s="199"/>
      <c r="E232" s="208"/>
      <c r="F232" s="40" t="s">
        <v>22</v>
      </c>
      <c r="G232" s="41">
        <v>2000</v>
      </c>
      <c r="H232" s="28"/>
      <c r="I232" s="28"/>
      <c r="J232" s="27"/>
      <c r="K232" s="27"/>
      <c r="L232" s="27"/>
      <c r="M232" s="42">
        <f t="shared" si="86"/>
        <v>0</v>
      </c>
    </row>
    <row r="233" spans="1:13" ht="19.149999999999999" customHeight="1" x14ac:dyDescent="0.15">
      <c r="A233" s="199"/>
      <c r="B233" s="203"/>
      <c r="C233" s="204"/>
      <c r="D233" s="200"/>
      <c r="E233" s="209"/>
      <c r="F233" s="40" t="s">
        <v>25</v>
      </c>
      <c r="G233" s="41">
        <v>500</v>
      </c>
      <c r="H233" s="28"/>
      <c r="I233" s="28"/>
      <c r="J233" s="28"/>
      <c r="K233" s="27"/>
      <c r="L233" s="27"/>
      <c r="M233" s="42">
        <f t="shared" si="86"/>
        <v>0</v>
      </c>
    </row>
    <row r="234" spans="1:13" ht="19.149999999999999" customHeight="1" thickBot="1" x14ac:dyDescent="0.2">
      <c r="A234" s="200"/>
      <c r="B234" s="205"/>
      <c r="C234" s="206"/>
      <c r="D234" s="124" t="s">
        <v>26</v>
      </c>
      <c r="E234" s="56">
        <f t="shared" ref="E234" si="93">M234</f>
        <v>0</v>
      </c>
      <c r="F234" s="57"/>
      <c r="G234" s="41">
        <v>6850</v>
      </c>
      <c r="H234" s="27"/>
      <c r="I234" s="27"/>
      <c r="J234" s="28"/>
      <c r="K234" s="32"/>
      <c r="L234" s="32"/>
      <c r="M234" s="42">
        <f t="shared" si="86"/>
        <v>0</v>
      </c>
    </row>
    <row r="235" spans="1:13" ht="19.149999999999999" customHeight="1" x14ac:dyDescent="0.15">
      <c r="A235" s="198">
        <f t="shared" si="87"/>
        <v>47</v>
      </c>
      <c r="B235" s="201"/>
      <c r="C235" s="202"/>
      <c r="D235" s="198" t="s">
        <v>21</v>
      </c>
      <c r="E235" s="207">
        <f t="shared" ref="E235" si="94">SUM(M235:M237)</f>
        <v>0</v>
      </c>
      <c r="F235" s="37" t="s">
        <v>24</v>
      </c>
      <c r="G235" s="38">
        <v>3000</v>
      </c>
      <c r="H235" s="25"/>
      <c r="I235" s="25"/>
      <c r="J235" s="25"/>
      <c r="K235" s="26"/>
      <c r="L235" s="26"/>
      <c r="M235" s="39">
        <f t="shared" si="86"/>
        <v>0</v>
      </c>
    </row>
    <row r="236" spans="1:13" ht="19.149999999999999" customHeight="1" x14ac:dyDescent="0.15">
      <c r="A236" s="199"/>
      <c r="B236" s="203"/>
      <c r="C236" s="204"/>
      <c r="D236" s="199"/>
      <c r="E236" s="208"/>
      <c r="F236" s="40" t="s">
        <v>23</v>
      </c>
      <c r="G236" s="41">
        <v>2500</v>
      </c>
      <c r="H236" s="28"/>
      <c r="I236" s="28"/>
      <c r="J236" s="28"/>
      <c r="K236" s="27"/>
      <c r="L236" s="27"/>
      <c r="M236" s="42">
        <f t="shared" si="86"/>
        <v>0</v>
      </c>
    </row>
    <row r="237" spans="1:13" ht="19.149999999999999" customHeight="1" x14ac:dyDescent="0.15">
      <c r="A237" s="199"/>
      <c r="B237" s="203"/>
      <c r="C237" s="204"/>
      <c r="D237" s="199"/>
      <c r="E237" s="208"/>
      <c r="F237" s="40" t="s">
        <v>22</v>
      </c>
      <c r="G237" s="41">
        <v>2000</v>
      </c>
      <c r="H237" s="28"/>
      <c r="I237" s="28"/>
      <c r="J237" s="27"/>
      <c r="K237" s="27"/>
      <c r="L237" s="27"/>
      <c r="M237" s="42">
        <f t="shared" si="86"/>
        <v>0</v>
      </c>
    </row>
    <row r="238" spans="1:13" ht="19.149999999999999" customHeight="1" x14ac:dyDescent="0.15">
      <c r="A238" s="199"/>
      <c r="B238" s="203"/>
      <c r="C238" s="204"/>
      <c r="D238" s="200"/>
      <c r="E238" s="209"/>
      <c r="F238" s="40" t="s">
        <v>25</v>
      </c>
      <c r="G238" s="41">
        <v>500</v>
      </c>
      <c r="H238" s="28"/>
      <c r="I238" s="28"/>
      <c r="J238" s="28"/>
      <c r="K238" s="27"/>
      <c r="L238" s="27"/>
      <c r="M238" s="42">
        <f t="shared" si="86"/>
        <v>0</v>
      </c>
    </row>
    <row r="239" spans="1:13" ht="19.149999999999999" customHeight="1" thickBot="1" x14ac:dyDescent="0.2">
      <c r="A239" s="200"/>
      <c r="B239" s="205"/>
      <c r="C239" s="206"/>
      <c r="D239" s="124" t="s">
        <v>26</v>
      </c>
      <c r="E239" s="56">
        <f t="shared" ref="E239" si="95">M239</f>
        <v>0</v>
      </c>
      <c r="F239" s="57"/>
      <c r="G239" s="41">
        <v>6850</v>
      </c>
      <c r="H239" s="27"/>
      <c r="I239" s="27"/>
      <c r="J239" s="28"/>
      <c r="K239" s="32"/>
      <c r="L239" s="32"/>
      <c r="M239" s="42">
        <f t="shared" si="86"/>
        <v>0</v>
      </c>
    </row>
    <row r="240" spans="1:13" ht="19.149999999999999" customHeight="1" x14ac:dyDescent="0.15">
      <c r="A240" s="198">
        <f t="shared" si="87"/>
        <v>48</v>
      </c>
      <c r="B240" s="201"/>
      <c r="C240" s="202"/>
      <c r="D240" s="198" t="s">
        <v>21</v>
      </c>
      <c r="E240" s="207">
        <f t="shared" ref="E240" si="96">SUM(M240:M242)</f>
        <v>0</v>
      </c>
      <c r="F240" s="37" t="s">
        <v>24</v>
      </c>
      <c r="G240" s="38">
        <v>3000</v>
      </c>
      <c r="H240" s="25"/>
      <c r="I240" s="25"/>
      <c r="J240" s="25"/>
      <c r="K240" s="26"/>
      <c r="L240" s="26"/>
      <c r="M240" s="39">
        <f t="shared" si="86"/>
        <v>0</v>
      </c>
    </row>
    <row r="241" spans="1:13" ht="19.149999999999999" customHeight="1" x14ac:dyDescent="0.15">
      <c r="A241" s="199"/>
      <c r="B241" s="203"/>
      <c r="C241" s="204"/>
      <c r="D241" s="199"/>
      <c r="E241" s="208"/>
      <c r="F241" s="40" t="s">
        <v>23</v>
      </c>
      <c r="G241" s="41">
        <v>2500</v>
      </c>
      <c r="H241" s="28"/>
      <c r="I241" s="28"/>
      <c r="J241" s="28"/>
      <c r="K241" s="27"/>
      <c r="L241" s="27"/>
      <c r="M241" s="42">
        <f t="shared" si="86"/>
        <v>0</v>
      </c>
    </row>
    <row r="242" spans="1:13" ht="19.149999999999999" customHeight="1" x14ac:dyDescent="0.15">
      <c r="A242" s="199"/>
      <c r="B242" s="203"/>
      <c r="C242" s="204"/>
      <c r="D242" s="199"/>
      <c r="E242" s="208"/>
      <c r="F242" s="40" t="s">
        <v>22</v>
      </c>
      <c r="G242" s="41">
        <v>2000</v>
      </c>
      <c r="H242" s="28"/>
      <c r="I242" s="28"/>
      <c r="J242" s="27"/>
      <c r="K242" s="27"/>
      <c r="L242" s="27"/>
      <c r="M242" s="42">
        <f t="shared" si="86"/>
        <v>0</v>
      </c>
    </row>
    <row r="243" spans="1:13" ht="19.149999999999999" customHeight="1" x14ac:dyDescent="0.15">
      <c r="A243" s="199"/>
      <c r="B243" s="203"/>
      <c r="C243" s="204"/>
      <c r="D243" s="200"/>
      <c r="E243" s="209"/>
      <c r="F243" s="40" t="s">
        <v>25</v>
      </c>
      <c r="G243" s="41">
        <v>500</v>
      </c>
      <c r="H243" s="28"/>
      <c r="I243" s="28"/>
      <c r="J243" s="28"/>
      <c r="K243" s="27"/>
      <c r="L243" s="27"/>
      <c r="M243" s="42">
        <f t="shared" si="86"/>
        <v>0</v>
      </c>
    </row>
    <row r="244" spans="1:13" ht="19.149999999999999" customHeight="1" thickBot="1" x14ac:dyDescent="0.2">
      <c r="A244" s="200"/>
      <c r="B244" s="205"/>
      <c r="C244" s="206"/>
      <c r="D244" s="124" t="s">
        <v>26</v>
      </c>
      <c r="E244" s="56">
        <f t="shared" ref="E244" si="97">M244</f>
        <v>0</v>
      </c>
      <c r="F244" s="57"/>
      <c r="G244" s="41">
        <v>6850</v>
      </c>
      <c r="H244" s="27"/>
      <c r="I244" s="27"/>
      <c r="J244" s="28"/>
      <c r="K244" s="32"/>
      <c r="L244" s="32"/>
      <c r="M244" s="42">
        <f t="shared" si="86"/>
        <v>0</v>
      </c>
    </row>
    <row r="245" spans="1:13" ht="19.149999999999999" customHeight="1" x14ac:dyDescent="0.15">
      <c r="A245" s="198">
        <f t="shared" si="87"/>
        <v>49</v>
      </c>
      <c r="B245" s="201"/>
      <c r="C245" s="202"/>
      <c r="D245" s="198" t="s">
        <v>21</v>
      </c>
      <c r="E245" s="207">
        <f t="shared" ref="E245" si="98">SUM(M245:M247)</f>
        <v>0</v>
      </c>
      <c r="F245" s="37" t="s">
        <v>24</v>
      </c>
      <c r="G245" s="38">
        <v>3000</v>
      </c>
      <c r="H245" s="25"/>
      <c r="I245" s="25"/>
      <c r="J245" s="25"/>
      <c r="K245" s="26"/>
      <c r="L245" s="26"/>
      <c r="M245" s="39">
        <f t="shared" si="86"/>
        <v>0</v>
      </c>
    </row>
    <row r="246" spans="1:13" ht="19.149999999999999" customHeight="1" x14ac:dyDescent="0.15">
      <c r="A246" s="199"/>
      <c r="B246" s="203"/>
      <c r="C246" s="204"/>
      <c r="D246" s="199"/>
      <c r="E246" s="208"/>
      <c r="F246" s="40" t="s">
        <v>23</v>
      </c>
      <c r="G246" s="41">
        <v>2500</v>
      </c>
      <c r="H246" s="28"/>
      <c r="I246" s="28"/>
      <c r="J246" s="28"/>
      <c r="K246" s="27"/>
      <c r="L246" s="27"/>
      <c r="M246" s="42">
        <f t="shared" si="86"/>
        <v>0</v>
      </c>
    </row>
    <row r="247" spans="1:13" ht="19.149999999999999" customHeight="1" x14ac:dyDescent="0.15">
      <c r="A247" s="199"/>
      <c r="B247" s="203"/>
      <c r="C247" s="204"/>
      <c r="D247" s="199"/>
      <c r="E247" s="208"/>
      <c r="F247" s="40" t="s">
        <v>22</v>
      </c>
      <c r="G247" s="41">
        <v>2000</v>
      </c>
      <c r="H247" s="28"/>
      <c r="I247" s="28"/>
      <c r="J247" s="27"/>
      <c r="K247" s="27"/>
      <c r="L247" s="27"/>
      <c r="M247" s="42">
        <f t="shared" si="86"/>
        <v>0</v>
      </c>
    </row>
    <row r="248" spans="1:13" ht="19.149999999999999" customHeight="1" x14ac:dyDescent="0.15">
      <c r="A248" s="199"/>
      <c r="B248" s="203"/>
      <c r="C248" s="204"/>
      <c r="D248" s="200"/>
      <c r="E248" s="209"/>
      <c r="F248" s="40" t="s">
        <v>25</v>
      </c>
      <c r="G248" s="41">
        <v>500</v>
      </c>
      <c r="H248" s="28"/>
      <c r="I248" s="28"/>
      <c r="J248" s="28"/>
      <c r="K248" s="27"/>
      <c r="L248" s="27"/>
      <c r="M248" s="42">
        <f t="shared" si="86"/>
        <v>0</v>
      </c>
    </row>
    <row r="249" spans="1:13" ht="19.149999999999999" customHeight="1" thickBot="1" x14ac:dyDescent="0.2">
      <c r="A249" s="200"/>
      <c r="B249" s="205"/>
      <c r="C249" s="206"/>
      <c r="D249" s="124" t="s">
        <v>26</v>
      </c>
      <c r="E249" s="56">
        <f t="shared" ref="E249" si="99">M249</f>
        <v>0</v>
      </c>
      <c r="F249" s="57"/>
      <c r="G249" s="41">
        <v>6850</v>
      </c>
      <c r="H249" s="27"/>
      <c r="I249" s="27"/>
      <c r="J249" s="27"/>
      <c r="K249" s="32"/>
      <c r="L249" s="32"/>
      <c r="M249" s="42">
        <f t="shared" si="86"/>
        <v>0</v>
      </c>
    </row>
    <row r="250" spans="1:13" ht="19.149999999999999" customHeight="1" x14ac:dyDescent="0.15">
      <c r="A250" s="198">
        <f t="shared" si="87"/>
        <v>50</v>
      </c>
      <c r="B250" s="201"/>
      <c r="C250" s="202"/>
      <c r="D250" s="198" t="s">
        <v>21</v>
      </c>
      <c r="E250" s="207">
        <f t="shared" ref="E250" si="100">SUM(M250:M252)</f>
        <v>0</v>
      </c>
      <c r="F250" s="37" t="s">
        <v>24</v>
      </c>
      <c r="G250" s="38">
        <v>3000</v>
      </c>
      <c r="H250" s="25"/>
      <c r="I250" s="25"/>
      <c r="J250" s="25"/>
      <c r="K250" s="26"/>
      <c r="L250" s="26"/>
      <c r="M250" s="39">
        <f t="shared" si="86"/>
        <v>0</v>
      </c>
    </row>
    <row r="251" spans="1:13" ht="19.149999999999999" customHeight="1" x14ac:dyDescent="0.15">
      <c r="A251" s="199"/>
      <c r="B251" s="203"/>
      <c r="C251" s="204"/>
      <c r="D251" s="199"/>
      <c r="E251" s="208"/>
      <c r="F251" s="40" t="s">
        <v>23</v>
      </c>
      <c r="G251" s="41">
        <v>2500</v>
      </c>
      <c r="H251" s="28"/>
      <c r="I251" s="28"/>
      <c r="J251" s="28"/>
      <c r="K251" s="27"/>
      <c r="L251" s="27"/>
      <c r="M251" s="42">
        <f t="shared" si="86"/>
        <v>0</v>
      </c>
    </row>
    <row r="252" spans="1:13" ht="19.149999999999999" customHeight="1" x14ac:dyDescent="0.15">
      <c r="A252" s="199"/>
      <c r="B252" s="203"/>
      <c r="C252" s="204"/>
      <c r="D252" s="199"/>
      <c r="E252" s="208"/>
      <c r="F252" s="40" t="s">
        <v>22</v>
      </c>
      <c r="G252" s="41">
        <v>2000</v>
      </c>
      <c r="H252" s="28"/>
      <c r="I252" s="28"/>
      <c r="J252" s="27"/>
      <c r="K252" s="27"/>
      <c r="L252" s="27"/>
      <c r="M252" s="42">
        <f t="shared" si="86"/>
        <v>0</v>
      </c>
    </row>
    <row r="253" spans="1:13" ht="19.149999999999999" customHeight="1" x14ac:dyDescent="0.15">
      <c r="A253" s="199"/>
      <c r="B253" s="203"/>
      <c r="C253" s="204"/>
      <c r="D253" s="200"/>
      <c r="E253" s="209"/>
      <c r="F253" s="40" t="s">
        <v>25</v>
      </c>
      <c r="G253" s="41">
        <v>500</v>
      </c>
      <c r="H253" s="28"/>
      <c r="I253" s="28"/>
      <c r="J253" s="28"/>
      <c r="K253" s="27"/>
      <c r="L253" s="27"/>
      <c r="M253" s="42">
        <f t="shared" si="86"/>
        <v>0</v>
      </c>
    </row>
    <row r="254" spans="1:13" ht="19.149999999999999" customHeight="1" thickBot="1" x14ac:dyDescent="0.2">
      <c r="A254" s="200"/>
      <c r="B254" s="205"/>
      <c r="C254" s="206"/>
      <c r="D254" s="124" t="s">
        <v>26</v>
      </c>
      <c r="E254" s="56">
        <f t="shared" ref="E254" si="101">M254</f>
        <v>0</v>
      </c>
      <c r="F254" s="57"/>
      <c r="G254" s="41">
        <v>6850</v>
      </c>
      <c r="H254" s="27"/>
      <c r="I254" s="27"/>
      <c r="J254" s="28"/>
      <c r="K254" s="32"/>
      <c r="L254" s="32"/>
      <c r="M254" s="42">
        <f t="shared" si="86"/>
        <v>0</v>
      </c>
    </row>
    <row r="255" spans="1:13" ht="19.149999999999999" customHeight="1" x14ac:dyDescent="0.15">
      <c r="A255" s="128"/>
      <c r="B255" s="129"/>
      <c r="C255" s="129"/>
      <c r="D255" s="128"/>
      <c r="E255" s="130"/>
      <c r="F255" s="131"/>
      <c r="G255" s="132"/>
      <c r="H255" s="133"/>
      <c r="I255" s="133"/>
      <c r="J255" s="134"/>
      <c r="K255" s="133"/>
      <c r="L255" s="133"/>
      <c r="M255" s="135"/>
    </row>
    <row r="256" spans="1:13" ht="19.149999999999999" customHeight="1" x14ac:dyDescent="0.15">
      <c r="A256" s="24"/>
      <c r="B256" s="116"/>
      <c r="C256" s="116"/>
      <c r="D256" s="24"/>
      <c r="E256" s="82"/>
      <c r="F256" s="83"/>
      <c r="G256" s="84"/>
      <c r="H256" s="125"/>
      <c r="I256" s="125"/>
      <c r="J256" s="126"/>
      <c r="K256" s="125"/>
      <c r="L256" s="125"/>
      <c r="M256" s="127"/>
    </row>
    <row r="257" spans="1:18" ht="19.149999999999999" customHeight="1" thickBot="1" x14ac:dyDescent="0.2">
      <c r="A257" s="58"/>
      <c r="B257" s="58"/>
      <c r="C257" s="58"/>
      <c r="D257" s="58"/>
      <c r="E257" s="59"/>
      <c r="F257" s="60"/>
      <c r="G257" s="61"/>
      <c r="H257" s="62"/>
      <c r="I257" s="62"/>
      <c r="J257" s="60"/>
      <c r="K257" s="60"/>
      <c r="L257" s="60"/>
      <c r="M257" s="60"/>
      <c r="N257" s="60"/>
      <c r="O257" s="60"/>
      <c r="P257" s="60"/>
      <c r="Q257" s="60"/>
      <c r="R257" s="60"/>
    </row>
    <row r="258" spans="1:18" ht="19.149999999999999" customHeight="1" thickTop="1" thickBot="1" x14ac:dyDescent="0.2">
      <c r="A258" s="58"/>
      <c r="B258" s="58"/>
      <c r="C258" s="58"/>
      <c r="D258" s="58"/>
      <c r="E258" s="59"/>
      <c r="F258" s="60"/>
      <c r="G258" s="61"/>
      <c r="H258" s="226" t="s">
        <v>32</v>
      </c>
      <c r="I258" s="227"/>
      <c r="J258" s="227"/>
      <c r="K258" s="227"/>
      <c r="L258" s="227"/>
      <c r="M258" s="228"/>
      <c r="N258" s="60"/>
      <c r="O258" s="60"/>
      <c r="P258" s="60"/>
      <c r="Q258" s="60"/>
      <c r="R258" s="60"/>
    </row>
    <row r="259" spans="1:18" ht="19.149999999999999" customHeight="1" thickTop="1" thickBot="1" x14ac:dyDescent="0.2">
      <c r="A259" s="58"/>
      <c r="B259" s="58"/>
      <c r="C259" s="58"/>
      <c r="D259" s="58"/>
      <c r="E259" s="59"/>
      <c r="F259" s="63"/>
      <c r="G259" s="64"/>
      <c r="H259" s="65" t="s">
        <v>15</v>
      </c>
      <c r="I259" s="66" t="s">
        <v>16</v>
      </c>
      <c r="J259" s="66" t="s">
        <v>17</v>
      </c>
      <c r="K259" s="66" t="s">
        <v>18</v>
      </c>
      <c r="L259" s="67" t="s">
        <v>19</v>
      </c>
      <c r="M259" s="68" t="s">
        <v>27</v>
      </c>
      <c r="N259" s="60"/>
      <c r="O259" s="60"/>
      <c r="P259" s="60"/>
      <c r="Q259" s="60"/>
      <c r="R259" s="60"/>
    </row>
    <row r="260" spans="1:18" ht="19.149999999999999" customHeight="1" thickTop="1" x14ac:dyDescent="0.15">
      <c r="A260" s="217" t="s">
        <v>31</v>
      </c>
      <c r="B260" s="218"/>
      <c r="C260" s="219"/>
      <c r="D260" s="216" t="s">
        <v>21</v>
      </c>
      <c r="E260" s="215">
        <f>SUM(M260:M262)</f>
        <v>0</v>
      </c>
      <c r="F260" s="69" t="s">
        <v>24</v>
      </c>
      <c r="G260" s="70">
        <v>3000</v>
      </c>
      <c r="H260" s="136">
        <f>COUNT(H5,H10,H15,H20,H25,H30,H35,H40,H45,H50,H55,H60,H65,H70,H75,H80,H85,H90,H95,H100,H105,H110,H115,H120,H125,H130,H135,H140,H145,H150,H155,H160,H165,H170,H175,H180,H185,H190,H195,H200,H205,H210,H215,H220,H225,H230,H235,H240,H245,H250)</f>
        <v>0</v>
      </c>
      <c r="I260" s="137">
        <f>COUNT(I5,I10,I15,I20,I25,I30,I35,I40,I45,I50,I55,I60,I65,I70,I75,I80,I85,I90,I95,I100,I105,I110,I115,I120,I125,I130,I135,I140,I145,I150,I155,I160,I165,I170,I175,I180,I185,I190,I195,I200,I205,I210,I215,I220,I225,I230,I235,I240,I245,I250)</f>
        <v>0</v>
      </c>
      <c r="J260" s="137">
        <f>COUNT(J5,J10,J15,J20,J25,J30,J35,J40,J45,J50,J55,J60,J65,J70,J75,J80,J85,J90,J95,J100,J105,J110,J115,J120,J125,J130,J135,J140,J145,J150,J155,J160,J165,J170,J175,J180,J185,J190,J195,J200,J205,J210,J215,J220,J225,J230,J235,J240,J245,J250)</f>
        <v>0</v>
      </c>
      <c r="K260" s="137">
        <f t="shared" ref="K260:L260" si="102">COUNT(K5,K10,K15,K20,K25,K30,K35,K40,K45,K50,K55,K60,K65,K70,K75,K80,K85,K90,K95,K100,K105,K110,K115,K120,K125,K130,K135,K140,K145,K150,K155,K160,K165,K170,K175,K180,K185,K190,K195,K200,K205,K210,K215,K220,K225,K230,K235,K240,K245,K250)</f>
        <v>0</v>
      </c>
      <c r="L260" s="138">
        <f t="shared" si="102"/>
        <v>0</v>
      </c>
      <c r="M260" s="71">
        <f>SUM(H260:L260)</f>
        <v>0</v>
      </c>
    </row>
    <row r="261" spans="1:18" ht="19.149999999999999" customHeight="1" x14ac:dyDescent="0.15">
      <c r="A261" s="220"/>
      <c r="B261" s="221"/>
      <c r="C261" s="222"/>
      <c r="D261" s="199"/>
      <c r="E261" s="208"/>
      <c r="F261" s="40" t="s">
        <v>23</v>
      </c>
      <c r="G261" s="41">
        <v>2500</v>
      </c>
      <c r="H261" s="72">
        <f>COUNT(H6,H11,H16,H21,H26,H31,H36,H41,H46,H51,H56,H61,H66,H71,H76,H81,H86,H91,H96,H101,H106,H111,H116,H121,H126,H131,H136,H141,H146,H151,H156,H161,H166,H171,H176,H181,H186,H191,H196,H201,H206,H211,H216,H221,H226,H231,H236,H241,H246,H251)</f>
        <v>0</v>
      </c>
      <c r="I261" s="42">
        <f t="shared" ref="I261:L264" si="103">COUNT(I6,I11,I16,I21,I26,I31,I36,I41,I46,I51,I56,I61,I66,I71,I76,I81,I86,I91,I96,I101,I106,I111,I116,I121,I126,I131,I136,I141,I146,I151,I156,I161,I166,I171,I176,I181,I186,I191,I196,I201,I206,I211,I216,I221,I226,I231,I236,I241,I246,I251)</f>
        <v>0</v>
      </c>
      <c r="J261" s="42">
        <f>COUNT(J6,J11,J16,J21,J26,J31,J36,J41,J46,J51,J56,J61,J66,J71,J76,J81,J86,J91,J96,J101,J106,J111,J116,J121,J126,J131,J136,J141,J146,J151,J156,J161,J166,J171,J176,J181,J186,J191,J196,J201,J206,J211,J216,J221,J226,J231,J236,J241,J246,J251)</f>
        <v>0</v>
      </c>
      <c r="K261" s="42">
        <f t="shared" si="103"/>
        <v>0</v>
      </c>
      <c r="L261" s="139">
        <f t="shared" si="103"/>
        <v>0</v>
      </c>
      <c r="M261" s="73">
        <f t="shared" ref="M261:M264" si="104">SUM(H261:L261)</f>
        <v>0</v>
      </c>
    </row>
    <row r="262" spans="1:18" ht="19.149999999999999" customHeight="1" x14ac:dyDescent="0.15">
      <c r="A262" s="220"/>
      <c r="B262" s="221"/>
      <c r="C262" s="222"/>
      <c r="D262" s="199"/>
      <c r="E262" s="208"/>
      <c r="F262" s="40" t="s">
        <v>22</v>
      </c>
      <c r="G262" s="41">
        <v>2000</v>
      </c>
      <c r="H262" s="72">
        <f t="shared" ref="H262:H264" si="105">COUNT(H7,H12,H17,H22,H27,H32,H37,H42,H47,H52,H57,H62,H67,H72,H77,H82,H87,H92,H97,H102,H107,H112,H117,H122,H127,H132,H137,H142,H147,H152,H157,H162,H167,H172,H177,H182,H187,H192,H197,H202,H207,H212,H217,H222,H227,H232,H237,H242,H247,H252)</f>
        <v>0</v>
      </c>
      <c r="I262" s="42">
        <f>COUNT(I7,I12,I17,I22,I27,I32,I37,I42,I47,I52,I57,I62,I67,I72,I77,I82,I87,I92,I97,I102,I107,I112,I117,I122,I127,I132,I137,I142,I147,I152,I157,I162,I167,I172,I177,I182,I187,I192,I197,I202,I207,I212,I217,I222,I227,I232,I237,I242,I247,I252)</f>
        <v>0</v>
      </c>
      <c r="J262" s="42">
        <f>COUNT(J7,J12,J17,J22,J27,J32,J37,J42,J47,J52,J57,J62,J67,J72,J77,J82,J87,J92,J97,J102,J107,J112,J117,J122,J127,J132,J137,J142,J147,J152,J157,J162,J167,J172,J177,J182,J187,J192,J197,J202,J207,J212,J217,J222,J227,J232,J237,J242,J247,J252)</f>
        <v>0</v>
      </c>
      <c r="K262" s="42">
        <f t="shared" si="103"/>
        <v>0</v>
      </c>
      <c r="L262" s="139">
        <f t="shared" si="103"/>
        <v>0</v>
      </c>
      <c r="M262" s="73">
        <f t="shared" si="104"/>
        <v>0</v>
      </c>
    </row>
    <row r="263" spans="1:18" ht="19.149999999999999" customHeight="1" x14ac:dyDescent="0.15">
      <c r="A263" s="220"/>
      <c r="B263" s="221"/>
      <c r="C263" s="222"/>
      <c r="D263" s="200"/>
      <c r="E263" s="56">
        <f>M263</f>
        <v>0</v>
      </c>
      <c r="F263" s="40" t="s">
        <v>25</v>
      </c>
      <c r="G263" s="41">
        <v>500</v>
      </c>
      <c r="H263" s="72">
        <f t="shared" si="105"/>
        <v>0</v>
      </c>
      <c r="I263" s="42">
        <f>COUNT(I8,I13,I18,I23,I28,I33,I38,I43,I48,I53,I58,I63,I68,I73,I78,I83,I88,I93,I98,I103,I108,I113,I118,I123,I128,I133,I138,I143,I148,I153,I158,I163,I168,I173,I178,I183,I188,I193,I198,I203,I208,I213,I218,I223,I228,I233,I238,I243,I248,I253)</f>
        <v>0</v>
      </c>
      <c r="J263" s="42">
        <f t="shared" si="103"/>
        <v>0</v>
      </c>
      <c r="K263" s="42">
        <f t="shared" si="103"/>
        <v>0</v>
      </c>
      <c r="L263" s="139">
        <f>COUNT(L8,L13,L18,L23,L28,L33,L38,L43,L48,L53,L58,L63,L68,L73,L78,L83,L88,L93,L98,L103,L108,L113,L118,L123,L128,L133,L138,L143,L148,L153,L158,L163,L168,L173,L178,L183,L188,L193,L198,L203,L208,L213,L218,L223,L228,L233,L238,L243,L248,L253)</f>
        <v>0</v>
      </c>
      <c r="M263" s="73">
        <f t="shared" si="104"/>
        <v>0</v>
      </c>
    </row>
    <row r="264" spans="1:18" ht="19.149999999999999" customHeight="1" thickBot="1" x14ac:dyDescent="0.2">
      <c r="A264" s="223"/>
      <c r="B264" s="224"/>
      <c r="C264" s="225"/>
      <c r="D264" s="66" t="s">
        <v>26</v>
      </c>
      <c r="E264" s="74">
        <f>M264</f>
        <v>0</v>
      </c>
      <c r="F264" s="75"/>
      <c r="G264" s="76">
        <v>6850</v>
      </c>
      <c r="H264" s="77">
        <f t="shared" si="105"/>
        <v>0</v>
      </c>
      <c r="I264" s="78">
        <f>COUNT(I9,I14,I19,I24,I29,I34,I39,I44,I49,I54,I59,I64,I69,I74,I79,I84,I89,I94,I99,I104,I109,I114,I119,I124,I129,I134,I139,I144,I149,I154,I159,I164,I169,I174,I179,I184,I189,I194,I199,I204,I209,I214,I219,I224,I229,I234,I239,I244,I249,I254)</f>
        <v>0</v>
      </c>
      <c r="J264" s="78">
        <f t="shared" si="103"/>
        <v>0</v>
      </c>
      <c r="K264" s="78">
        <f>COUNT(K9,K14,K19,K24,K29,K34,K39,K44,K49,K54,K59,K64,K69,K74,K79,K84,K89,K94,K99,K104,K109,K114,K119,K124,K129,K134,K139,K144,K149,K154,K159,K164,K169,K174,K179,K184,K189,K194,K199,K204,K209,K214,K219,K224,K229,K234,K239,K244,K249,K254)</f>
        <v>0</v>
      </c>
      <c r="L264" s="140">
        <f>COUNT(L9,L14,L19,L24,L29,L34,L39,L44,L49,L54,L59,L64,L69,L74,L79,L84,L89,L94,L99,L104,L109,L114,L119,L124,L129,L134,L139,L144,L149,L154,L159,L164,L169,L174,L179,L184,L189,L194,L199,L204,L209,L214,L219,L224,L229,L234,L239,L244,L249,L254)</f>
        <v>0</v>
      </c>
      <c r="M264" s="79">
        <f t="shared" si="104"/>
        <v>0</v>
      </c>
    </row>
    <row r="265" spans="1:18" ht="19.149999999999999" customHeight="1" thickTop="1" x14ac:dyDescent="0.15"/>
  </sheetData>
  <sheetProtection sheet="1" objects="1" scenarios="1"/>
  <mergeCells count="209">
    <mergeCell ref="H258:M258"/>
    <mergeCell ref="H3:M3"/>
    <mergeCell ref="A80:A84"/>
    <mergeCell ref="B80:C84"/>
    <mergeCell ref="D80:D83"/>
    <mergeCell ref="E80:E83"/>
    <mergeCell ref="D20:D23"/>
    <mergeCell ref="E20:E23"/>
    <mergeCell ref="A45:A49"/>
    <mergeCell ref="B45:C49"/>
    <mergeCell ref="D45:D48"/>
    <mergeCell ref="E45:E48"/>
    <mergeCell ref="A35:A39"/>
    <mergeCell ref="B35:C39"/>
    <mergeCell ref="D35:D38"/>
    <mergeCell ref="E35:E38"/>
    <mergeCell ref="A40:A44"/>
    <mergeCell ref="A55:A59"/>
    <mergeCell ref="B55:C59"/>
    <mergeCell ref="D55:D58"/>
    <mergeCell ref="E55:E58"/>
    <mergeCell ref="A60:A64"/>
    <mergeCell ref="A30:A34"/>
    <mergeCell ref="B30:C34"/>
    <mergeCell ref="A65:A69"/>
    <mergeCell ref="B65:C69"/>
    <mergeCell ref="D65:D68"/>
    <mergeCell ref="E65:E68"/>
    <mergeCell ref="A70:A74"/>
    <mergeCell ref="A1:G1"/>
    <mergeCell ref="A15:A19"/>
    <mergeCell ref="B15:C19"/>
    <mergeCell ref="D15:D18"/>
    <mergeCell ref="E15:E18"/>
    <mergeCell ref="A20:A24"/>
    <mergeCell ref="B20:C24"/>
    <mergeCell ref="A25:A29"/>
    <mergeCell ref="B25:C29"/>
    <mergeCell ref="D25:D28"/>
    <mergeCell ref="E25:E28"/>
    <mergeCell ref="A5:A9"/>
    <mergeCell ref="B5:C9"/>
    <mergeCell ref="D5:D8"/>
    <mergeCell ref="E5:E8"/>
    <mergeCell ref="A10:A14"/>
    <mergeCell ref="B10:C14"/>
    <mergeCell ref="D10:D13"/>
    <mergeCell ref="E10:E13"/>
    <mergeCell ref="E260:E262"/>
    <mergeCell ref="D260:D263"/>
    <mergeCell ref="A145:A149"/>
    <mergeCell ref="B145:C149"/>
    <mergeCell ref="D145:D148"/>
    <mergeCell ref="E145:E148"/>
    <mergeCell ref="A150:A154"/>
    <mergeCell ref="A260:C264"/>
    <mergeCell ref="D100:D103"/>
    <mergeCell ref="E100:E103"/>
    <mergeCell ref="A135:A139"/>
    <mergeCell ref="B135:C139"/>
    <mergeCell ref="D135:D138"/>
    <mergeCell ref="E135:E138"/>
    <mergeCell ref="A120:A124"/>
    <mergeCell ref="B120:C124"/>
    <mergeCell ref="D120:D123"/>
    <mergeCell ref="E120:E123"/>
    <mergeCell ref="B3:C4"/>
    <mergeCell ref="D3:G3"/>
    <mergeCell ref="A3:A4"/>
    <mergeCell ref="B60:C64"/>
    <mergeCell ref="D60:D63"/>
    <mergeCell ref="E60:E63"/>
    <mergeCell ref="D30:D33"/>
    <mergeCell ref="E30:E33"/>
    <mergeCell ref="A50:A54"/>
    <mergeCell ref="B50:C54"/>
    <mergeCell ref="D50:D53"/>
    <mergeCell ref="E50:E53"/>
    <mergeCell ref="B40:C44"/>
    <mergeCell ref="D40:D43"/>
    <mergeCell ref="E40:E43"/>
    <mergeCell ref="B140:C144"/>
    <mergeCell ref="D140:D143"/>
    <mergeCell ref="E140:E143"/>
    <mergeCell ref="A85:A89"/>
    <mergeCell ref="E70:E73"/>
    <mergeCell ref="A75:A79"/>
    <mergeCell ref="B75:C79"/>
    <mergeCell ref="D75:D78"/>
    <mergeCell ref="B70:C74"/>
    <mergeCell ref="D70:D73"/>
    <mergeCell ref="B85:C89"/>
    <mergeCell ref="D85:D88"/>
    <mergeCell ref="E85:E88"/>
    <mergeCell ref="A115:A119"/>
    <mergeCell ref="B115:C119"/>
    <mergeCell ref="D115:D118"/>
    <mergeCell ref="E115:E118"/>
    <mergeCell ref="A105:A109"/>
    <mergeCell ref="E105:E108"/>
    <mergeCell ref="A110:A114"/>
    <mergeCell ref="B110:C114"/>
    <mergeCell ref="D110:D113"/>
    <mergeCell ref="E110:E113"/>
    <mergeCell ref="E75:E78"/>
    <mergeCell ref="B150:C154"/>
    <mergeCell ref="D150:D153"/>
    <mergeCell ref="E150:E153"/>
    <mergeCell ref="A125:A129"/>
    <mergeCell ref="A90:A94"/>
    <mergeCell ref="B90:C94"/>
    <mergeCell ref="D90:D93"/>
    <mergeCell ref="E90:E93"/>
    <mergeCell ref="E130:E133"/>
    <mergeCell ref="B125:C129"/>
    <mergeCell ref="D125:D128"/>
    <mergeCell ref="E125:E128"/>
    <mergeCell ref="B105:C109"/>
    <mergeCell ref="D105:D108"/>
    <mergeCell ref="A130:A134"/>
    <mergeCell ref="B130:C134"/>
    <mergeCell ref="D130:D133"/>
    <mergeCell ref="A95:A99"/>
    <mergeCell ref="B95:C99"/>
    <mergeCell ref="D95:D98"/>
    <mergeCell ref="E95:E98"/>
    <mergeCell ref="A100:A104"/>
    <mergeCell ref="B100:C104"/>
    <mergeCell ref="A140:A144"/>
    <mergeCell ref="A155:A159"/>
    <mergeCell ref="B155:C159"/>
    <mergeCell ref="D155:D158"/>
    <mergeCell ref="E155:E158"/>
    <mergeCell ref="A160:A164"/>
    <mergeCell ref="B160:C164"/>
    <mergeCell ref="D160:D163"/>
    <mergeCell ref="E160:E163"/>
    <mergeCell ref="A165:A169"/>
    <mergeCell ref="B165:C169"/>
    <mergeCell ref="D165:D168"/>
    <mergeCell ref="E165:E168"/>
    <mergeCell ref="A170:A174"/>
    <mergeCell ref="B170:C174"/>
    <mergeCell ref="D170:D173"/>
    <mergeCell ref="E170:E173"/>
    <mergeCell ref="A175:A179"/>
    <mergeCell ref="B175:C179"/>
    <mergeCell ref="D175:D178"/>
    <mergeCell ref="E175:E178"/>
    <mergeCell ref="A180:A184"/>
    <mergeCell ref="B180:C184"/>
    <mergeCell ref="D180:D183"/>
    <mergeCell ref="E180:E183"/>
    <mergeCell ref="A185:A189"/>
    <mergeCell ref="B185:C189"/>
    <mergeCell ref="D185:D188"/>
    <mergeCell ref="E185:E188"/>
    <mergeCell ref="A190:A194"/>
    <mergeCell ref="B190:C194"/>
    <mergeCell ref="D190:D193"/>
    <mergeCell ref="E190:E193"/>
    <mergeCell ref="A195:A199"/>
    <mergeCell ref="B195:C199"/>
    <mergeCell ref="D195:D198"/>
    <mergeCell ref="E195:E198"/>
    <mergeCell ref="A200:A204"/>
    <mergeCell ref="B200:C204"/>
    <mergeCell ref="D200:D203"/>
    <mergeCell ref="E200:E203"/>
    <mergeCell ref="A205:A209"/>
    <mergeCell ref="B205:C209"/>
    <mergeCell ref="D205:D208"/>
    <mergeCell ref="E205:E208"/>
    <mergeCell ref="A210:A214"/>
    <mergeCell ref="B210:C214"/>
    <mergeCell ref="D210:D213"/>
    <mergeCell ref="E210:E213"/>
    <mergeCell ref="A215:A219"/>
    <mergeCell ref="B215:C219"/>
    <mergeCell ref="D215:D218"/>
    <mergeCell ref="E215:E218"/>
    <mergeCell ref="A220:A224"/>
    <mergeCell ref="B220:C224"/>
    <mergeCell ref="D220:D223"/>
    <mergeCell ref="E220:E223"/>
    <mergeCell ref="A225:A229"/>
    <mergeCell ref="B225:C229"/>
    <mergeCell ref="D225:D228"/>
    <mergeCell ref="E225:E228"/>
    <mergeCell ref="A245:A249"/>
    <mergeCell ref="B245:C249"/>
    <mergeCell ref="D245:D248"/>
    <mergeCell ref="E245:E248"/>
    <mergeCell ref="A250:A254"/>
    <mergeCell ref="B250:C254"/>
    <mergeCell ref="D250:D253"/>
    <mergeCell ref="E250:E253"/>
    <mergeCell ref="A230:A234"/>
    <mergeCell ref="B230:C234"/>
    <mergeCell ref="D230:D233"/>
    <mergeCell ref="E230:E233"/>
    <mergeCell ref="A235:A239"/>
    <mergeCell ref="B235:C239"/>
    <mergeCell ref="D235:D238"/>
    <mergeCell ref="E235:E238"/>
    <mergeCell ref="A240:A244"/>
    <mergeCell ref="B240:C244"/>
    <mergeCell ref="D240:D243"/>
    <mergeCell ref="E240:E243"/>
  </mergeCells>
  <phoneticPr fontId="1"/>
  <pageMargins left="0.7" right="0.7" top="0.75" bottom="0.75" header="0.3" footer="0.3"/>
  <pageSetup paperSize="9" orientation="portrait" r:id="rId1"/>
  <drawing r:id="rId2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rgb="FFFFFF00"/>
  </sheetPr>
  <dimension ref="A1:R94"/>
  <sheetViews>
    <sheetView topLeftCell="A58" workbookViewId="0">
      <selection activeCell="M82" sqref="M82"/>
    </sheetView>
  </sheetViews>
  <sheetFormatPr defaultColWidth="6.625" defaultRowHeight="19.149999999999999" customHeight="1" x14ac:dyDescent="0.15"/>
  <cols>
    <col min="1" max="3" width="6.625" style="15"/>
    <col min="4" max="4" width="6.625" style="16"/>
    <col min="5" max="5" width="6.625" style="15"/>
    <col min="6" max="6" width="17.5" style="15" customWidth="1"/>
    <col min="7" max="7" width="12.375" style="15" customWidth="1"/>
    <col min="8" max="12" width="9.5" style="15" bestFit="1" customWidth="1"/>
    <col min="13" max="16384" width="6.625" style="15"/>
  </cols>
  <sheetData>
    <row r="1" spans="1:9" ht="39" customHeight="1" x14ac:dyDescent="0.15">
      <c r="A1" s="194" t="s">
        <v>47</v>
      </c>
      <c r="B1" s="195"/>
      <c r="C1" s="195"/>
      <c r="D1" s="195"/>
      <c r="E1" s="195"/>
      <c r="F1" s="195"/>
      <c r="G1" s="195"/>
    </row>
    <row r="2" spans="1:9" ht="19.149999999999999" customHeight="1" x14ac:dyDescent="0.15">
      <c r="A2" s="15" t="s">
        <v>63</v>
      </c>
    </row>
    <row r="3" spans="1:9" ht="19.149999999999999" customHeight="1" x14ac:dyDescent="0.15">
      <c r="A3" s="15" t="s">
        <v>64</v>
      </c>
    </row>
    <row r="4" spans="1:9" ht="19.149999999999999" customHeight="1" x14ac:dyDescent="0.15">
      <c r="A4" s="213" t="s">
        <v>30</v>
      </c>
      <c r="B4" s="213" t="s">
        <v>13</v>
      </c>
      <c r="C4" s="213"/>
      <c r="D4" s="213" t="s">
        <v>20</v>
      </c>
      <c r="E4" s="213"/>
      <c r="F4" s="213"/>
      <c r="G4" s="213"/>
      <c r="H4" s="246" t="s">
        <v>62</v>
      </c>
      <c r="I4" s="247"/>
    </row>
    <row r="5" spans="1:9" ht="19.149999999999999" customHeight="1" x14ac:dyDescent="0.15">
      <c r="A5" s="214"/>
      <c r="B5" s="214"/>
      <c r="C5" s="214"/>
      <c r="D5" s="33"/>
      <c r="E5" s="34" t="s">
        <v>29</v>
      </c>
      <c r="F5" s="34"/>
      <c r="G5" s="35" t="s">
        <v>28</v>
      </c>
      <c r="H5" s="33" t="s">
        <v>15</v>
      </c>
      <c r="I5" s="36" t="s">
        <v>27</v>
      </c>
    </row>
    <row r="6" spans="1:9" ht="19.149999999999999" customHeight="1" x14ac:dyDescent="0.15">
      <c r="A6" s="214">
        <v>1</v>
      </c>
      <c r="B6" s="236"/>
      <c r="C6" s="237"/>
      <c r="D6" s="214" t="s">
        <v>61</v>
      </c>
      <c r="E6" s="56">
        <f>I6</f>
        <v>0</v>
      </c>
      <c r="F6" s="40" t="s">
        <v>54</v>
      </c>
      <c r="G6" s="41">
        <v>1000</v>
      </c>
      <c r="H6" s="27"/>
      <c r="I6" s="40">
        <f>COUNT(H6:H6)</f>
        <v>0</v>
      </c>
    </row>
    <row r="7" spans="1:9" ht="19.149999999999999" customHeight="1" x14ac:dyDescent="0.15">
      <c r="A7" s="200"/>
      <c r="B7" s="205"/>
      <c r="C7" s="206"/>
      <c r="D7" s="200"/>
      <c r="E7" s="81">
        <f>I7</f>
        <v>0</v>
      </c>
      <c r="F7" s="63" t="s">
        <v>84</v>
      </c>
      <c r="G7" s="41">
        <v>6850</v>
      </c>
      <c r="H7" s="27"/>
      <c r="I7" s="40">
        <f>COUNT(H7:H7)</f>
        <v>0</v>
      </c>
    </row>
    <row r="8" spans="1:9" ht="19.149999999999999" customHeight="1" x14ac:dyDescent="0.15">
      <c r="A8" s="214">
        <v>2</v>
      </c>
      <c r="B8" s="236"/>
      <c r="C8" s="237"/>
      <c r="D8" s="214" t="s">
        <v>61</v>
      </c>
      <c r="E8" s="56">
        <f>I8</f>
        <v>0</v>
      </c>
      <c r="F8" s="40" t="s">
        <v>54</v>
      </c>
      <c r="G8" s="41">
        <v>1000</v>
      </c>
      <c r="H8" s="27"/>
      <c r="I8" s="40">
        <f>COUNT(H8:H8)</f>
        <v>0</v>
      </c>
    </row>
    <row r="9" spans="1:9" ht="19.149999999999999" customHeight="1" x14ac:dyDescent="0.15">
      <c r="A9" s="200"/>
      <c r="B9" s="205"/>
      <c r="C9" s="206"/>
      <c r="D9" s="200"/>
      <c r="E9" s="81">
        <f>I9</f>
        <v>0</v>
      </c>
      <c r="F9" s="63" t="s">
        <v>84</v>
      </c>
      <c r="G9" s="41">
        <v>6850</v>
      </c>
      <c r="H9" s="27"/>
      <c r="I9" s="40">
        <f>COUNT(H9:H9)</f>
        <v>0</v>
      </c>
    </row>
    <row r="10" spans="1:9" ht="19.149999999999999" customHeight="1" x14ac:dyDescent="0.15">
      <c r="A10" s="214">
        <v>3</v>
      </c>
      <c r="B10" s="236"/>
      <c r="C10" s="237"/>
      <c r="D10" s="214" t="s">
        <v>61</v>
      </c>
      <c r="E10" s="56">
        <f t="shared" ref="E10:E41" si="0">I10</f>
        <v>0</v>
      </c>
      <c r="F10" s="40" t="s">
        <v>54</v>
      </c>
      <c r="G10" s="41">
        <v>1000</v>
      </c>
      <c r="H10" s="27"/>
      <c r="I10" s="40">
        <f t="shared" ref="I10:I41" si="1">COUNT(H10:H10)</f>
        <v>0</v>
      </c>
    </row>
    <row r="11" spans="1:9" ht="19.149999999999999" customHeight="1" x14ac:dyDescent="0.15">
      <c r="A11" s="200"/>
      <c r="B11" s="205"/>
      <c r="C11" s="206"/>
      <c r="D11" s="200"/>
      <c r="E11" s="81">
        <f t="shared" si="0"/>
        <v>0</v>
      </c>
      <c r="F11" s="63" t="s">
        <v>84</v>
      </c>
      <c r="G11" s="41">
        <v>6850</v>
      </c>
      <c r="H11" s="27"/>
      <c r="I11" s="40">
        <f t="shared" si="1"/>
        <v>0</v>
      </c>
    </row>
    <row r="12" spans="1:9" ht="19.149999999999999" customHeight="1" x14ac:dyDescent="0.15">
      <c r="A12" s="214">
        <v>4</v>
      </c>
      <c r="B12" s="236"/>
      <c r="C12" s="237"/>
      <c r="D12" s="214" t="s">
        <v>61</v>
      </c>
      <c r="E12" s="56">
        <f t="shared" si="0"/>
        <v>0</v>
      </c>
      <c r="F12" s="40" t="s">
        <v>54</v>
      </c>
      <c r="G12" s="41">
        <v>1000</v>
      </c>
      <c r="H12" s="27"/>
      <c r="I12" s="40">
        <f t="shared" si="1"/>
        <v>0</v>
      </c>
    </row>
    <row r="13" spans="1:9" ht="19.149999999999999" customHeight="1" x14ac:dyDescent="0.15">
      <c r="A13" s="200"/>
      <c r="B13" s="205"/>
      <c r="C13" s="206"/>
      <c r="D13" s="200"/>
      <c r="E13" s="81">
        <f t="shared" si="0"/>
        <v>0</v>
      </c>
      <c r="F13" s="63" t="s">
        <v>84</v>
      </c>
      <c r="G13" s="41">
        <v>6850</v>
      </c>
      <c r="H13" s="27"/>
      <c r="I13" s="40">
        <f t="shared" si="1"/>
        <v>0</v>
      </c>
    </row>
    <row r="14" spans="1:9" ht="19.149999999999999" customHeight="1" x14ac:dyDescent="0.15">
      <c r="A14" s="214">
        <v>5</v>
      </c>
      <c r="B14" s="236"/>
      <c r="C14" s="237"/>
      <c r="D14" s="214" t="s">
        <v>61</v>
      </c>
      <c r="E14" s="56">
        <f t="shared" si="0"/>
        <v>0</v>
      </c>
      <c r="F14" s="40" t="s">
        <v>54</v>
      </c>
      <c r="G14" s="41">
        <v>1000</v>
      </c>
      <c r="H14" s="27"/>
      <c r="I14" s="40">
        <f t="shared" si="1"/>
        <v>0</v>
      </c>
    </row>
    <row r="15" spans="1:9" ht="19.149999999999999" customHeight="1" x14ac:dyDescent="0.15">
      <c r="A15" s="200"/>
      <c r="B15" s="205"/>
      <c r="C15" s="206"/>
      <c r="D15" s="200"/>
      <c r="E15" s="81">
        <f t="shared" si="0"/>
        <v>0</v>
      </c>
      <c r="F15" s="63" t="s">
        <v>84</v>
      </c>
      <c r="G15" s="41">
        <v>6850</v>
      </c>
      <c r="H15" s="27"/>
      <c r="I15" s="40">
        <f t="shared" si="1"/>
        <v>0</v>
      </c>
    </row>
    <row r="16" spans="1:9" ht="19.149999999999999" customHeight="1" x14ac:dyDescent="0.15">
      <c r="A16" s="214">
        <v>6</v>
      </c>
      <c r="B16" s="236"/>
      <c r="C16" s="237"/>
      <c r="D16" s="214" t="s">
        <v>61</v>
      </c>
      <c r="E16" s="56">
        <f t="shared" si="0"/>
        <v>0</v>
      </c>
      <c r="F16" s="40" t="s">
        <v>54</v>
      </c>
      <c r="G16" s="41">
        <v>1000</v>
      </c>
      <c r="H16" s="27"/>
      <c r="I16" s="40">
        <f t="shared" si="1"/>
        <v>0</v>
      </c>
    </row>
    <row r="17" spans="1:9" ht="19.149999999999999" customHeight="1" x14ac:dyDescent="0.15">
      <c r="A17" s="200"/>
      <c r="B17" s="205"/>
      <c r="C17" s="206"/>
      <c r="D17" s="200"/>
      <c r="E17" s="81">
        <f t="shared" si="0"/>
        <v>0</v>
      </c>
      <c r="F17" s="63" t="s">
        <v>84</v>
      </c>
      <c r="G17" s="41">
        <v>6850</v>
      </c>
      <c r="H17" s="27"/>
      <c r="I17" s="40">
        <f t="shared" si="1"/>
        <v>0</v>
      </c>
    </row>
    <row r="18" spans="1:9" ht="19.149999999999999" customHeight="1" x14ac:dyDescent="0.15">
      <c r="A18" s="214">
        <v>7</v>
      </c>
      <c r="B18" s="236"/>
      <c r="C18" s="237"/>
      <c r="D18" s="214" t="s">
        <v>61</v>
      </c>
      <c r="E18" s="56">
        <f t="shared" si="0"/>
        <v>0</v>
      </c>
      <c r="F18" s="40" t="s">
        <v>54</v>
      </c>
      <c r="G18" s="41">
        <v>1000</v>
      </c>
      <c r="H18" s="27"/>
      <c r="I18" s="40">
        <f t="shared" si="1"/>
        <v>0</v>
      </c>
    </row>
    <row r="19" spans="1:9" ht="19.149999999999999" customHeight="1" x14ac:dyDescent="0.15">
      <c r="A19" s="200"/>
      <c r="B19" s="205"/>
      <c r="C19" s="206"/>
      <c r="D19" s="200"/>
      <c r="E19" s="81">
        <f t="shared" si="0"/>
        <v>0</v>
      </c>
      <c r="F19" s="63" t="s">
        <v>84</v>
      </c>
      <c r="G19" s="41">
        <v>6850</v>
      </c>
      <c r="H19" s="27"/>
      <c r="I19" s="40">
        <f t="shared" si="1"/>
        <v>0</v>
      </c>
    </row>
    <row r="20" spans="1:9" ht="19.149999999999999" customHeight="1" x14ac:dyDescent="0.15">
      <c r="A20" s="214">
        <v>8</v>
      </c>
      <c r="B20" s="236"/>
      <c r="C20" s="237"/>
      <c r="D20" s="214" t="s">
        <v>61</v>
      </c>
      <c r="E20" s="56">
        <f t="shared" si="0"/>
        <v>0</v>
      </c>
      <c r="F20" s="40" t="s">
        <v>54</v>
      </c>
      <c r="G20" s="41">
        <v>1000</v>
      </c>
      <c r="H20" s="27"/>
      <c r="I20" s="40">
        <f t="shared" si="1"/>
        <v>0</v>
      </c>
    </row>
    <row r="21" spans="1:9" ht="19.149999999999999" customHeight="1" x14ac:dyDescent="0.15">
      <c r="A21" s="200"/>
      <c r="B21" s="205"/>
      <c r="C21" s="206"/>
      <c r="D21" s="200"/>
      <c r="E21" s="81">
        <f t="shared" si="0"/>
        <v>0</v>
      </c>
      <c r="F21" s="63" t="s">
        <v>84</v>
      </c>
      <c r="G21" s="41">
        <v>6850</v>
      </c>
      <c r="H21" s="27"/>
      <c r="I21" s="40">
        <f t="shared" si="1"/>
        <v>0</v>
      </c>
    </row>
    <row r="22" spans="1:9" ht="19.149999999999999" customHeight="1" x14ac:dyDescent="0.15">
      <c r="A22" s="214">
        <v>9</v>
      </c>
      <c r="B22" s="236"/>
      <c r="C22" s="237"/>
      <c r="D22" s="214" t="s">
        <v>61</v>
      </c>
      <c r="E22" s="56">
        <f t="shared" si="0"/>
        <v>0</v>
      </c>
      <c r="F22" s="40" t="s">
        <v>54</v>
      </c>
      <c r="G22" s="41">
        <v>1000</v>
      </c>
      <c r="H22" s="27"/>
      <c r="I22" s="40">
        <f t="shared" si="1"/>
        <v>0</v>
      </c>
    </row>
    <row r="23" spans="1:9" ht="19.149999999999999" customHeight="1" x14ac:dyDescent="0.15">
      <c r="A23" s="200"/>
      <c r="B23" s="205"/>
      <c r="C23" s="206"/>
      <c r="D23" s="200"/>
      <c r="E23" s="81">
        <f t="shared" si="0"/>
        <v>0</v>
      </c>
      <c r="F23" s="63" t="s">
        <v>84</v>
      </c>
      <c r="G23" s="41">
        <v>6850</v>
      </c>
      <c r="H23" s="27"/>
      <c r="I23" s="40">
        <f t="shared" si="1"/>
        <v>0</v>
      </c>
    </row>
    <row r="24" spans="1:9" ht="19.149999999999999" customHeight="1" x14ac:dyDescent="0.15">
      <c r="A24" s="214">
        <v>10</v>
      </c>
      <c r="B24" s="236"/>
      <c r="C24" s="237"/>
      <c r="D24" s="214" t="s">
        <v>61</v>
      </c>
      <c r="E24" s="56">
        <f t="shared" si="0"/>
        <v>0</v>
      </c>
      <c r="F24" s="40" t="s">
        <v>54</v>
      </c>
      <c r="G24" s="41">
        <v>1000</v>
      </c>
      <c r="H24" s="27"/>
      <c r="I24" s="40">
        <f t="shared" si="1"/>
        <v>0</v>
      </c>
    </row>
    <row r="25" spans="1:9" ht="19.149999999999999" customHeight="1" x14ac:dyDescent="0.15">
      <c r="A25" s="200"/>
      <c r="B25" s="205"/>
      <c r="C25" s="206"/>
      <c r="D25" s="200"/>
      <c r="E25" s="81">
        <f t="shared" si="0"/>
        <v>0</v>
      </c>
      <c r="F25" s="63" t="s">
        <v>84</v>
      </c>
      <c r="G25" s="41">
        <v>6850</v>
      </c>
      <c r="H25" s="27"/>
      <c r="I25" s="40">
        <f t="shared" si="1"/>
        <v>0</v>
      </c>
    </row>
    <row r="26" spans="1:9" ht="19.149999999999999" customHeight="1" x14ac:dyDescent="0.15">
      <c r="A26" s="214">
        <v>11</v>
      </c>
      <c r="B26" s="236"/>
      <c r="C26" s="237"/>
      <c r="D26" s="214" t="s">
        <v>61</v>
      </c>
      <c r="E26" s="56">
        <f t="shared" si="0"/>
        <v>0</v>
      </c>
      <c r="F26" s="40" t="s">
        <v>54</v>
      </c>
      <c r="G26" s="41">
        <v>1000</v>
      </c>
      <c r="H26" s="27"/>
      <c r="I26" s="40">
        <f t="shared" si="1"/>
        <v>0</v>
      </c>
    </row>
    <row r="27" spans="1:9" ht="19.149999999999999" customHeight="1" x14ac:dyDescent="0.15">
      <c r="A27" s="200"/>
      <c r="B27" s="205"/>
      <c r="C27" s="206"/>
      <c r="D27" s="200"/>
      <c r="E27" s="81">
        <f t="shared" si="0"/>
        <v>0</v>
      </c>
      <c r="F27" s="63" t="s">
        <v>84</v>
      </c>
      <c r="G27" s="41">
        <v>6850</v>
      </c>
      <c r="H27" s="27"/>
      <c r="I27" s="40">
        <f t="shared" si="1"/>
        <v>0</v>
      </c>
    </row>
    <row r="28" spans="1:9" ht="19.149999999999999" customHeight="1" x14ac:dyDescent="0.15">
      <c r="A28" s="214">
        <v>12</v>
      </c>
      <c r="B28" s="236"/>
      <c r="C28" s="237"/>
      <c r="D28" s="214" t="s">
        <v>61</v>
      </c>
      <c r="E28" s="56">
        <f t="shared" si="0"/>
        <v>0</v>
      </c>
      <c r="F28" s="40" t="s">
        <v>54</v>
      </c>
      <c r="G28" s="41">
        <v>1000</v>
      </c>
      <c r="H28" s="27"/>
      <c r="I28" s="40">
        <f t="shared" si="1"/>
        <v>0</v>
      </c>
    </row>
    <row r="29" spans="1:9" ht="19.149999999999999" customHeight="1" x14ac:dyDescent="0.15">
      <c r="A29" s="200"/>
      <c r="B29" s="205"/>
      <c r="C29" s="206"/>
      <c r="D29" s="200"/>
      <c r="E29" s="81">
        <f t="shared" si="0"/>
        <v>0</v>
      </c>
      <c r="F29" s="63" t="s">
        <v>84</v>
      </c>
      <c r="G29" s="41">
        <v>6850</v>
      </c>
      <c r="H29" s="27"/>
      <c r="I29" s="40">
        <f t="shared" si="1"/>
        <v>0</v>
      </c>
    </row>
    <row r="30" spans="1:9" ht="19.149999999999999" customHeight="1" x14ac:dyDescent="0.15">
      <c r="A30" s="214">
        <v>13</v>
      </c>
      <c r="B30" s="236"/>
      <c r="C30" s="237"/>
      <c r="D30" s="214" t="s">
        <v>61</v>
      </c>
      <c r="E30" s="56">
        <f t="shared" si="0"/>
        <v>0</v>
      </c>
      <c r="F30" s="40" t="s">
        <v>54</v>
      </c>
      <c r="G30" s="41">
        <v>1000</v>
      </c>
      <c r="H30" s="27"/>
      <c r="I30" s="40">
        <f t="shared" si="1"/>
        <v>0</v>
      </c>
    </row>
    <row r="31" spans="1:9" ht="19.149999999999999" customHeight="1" x14ac:dyDescent="0.15">
      <c r="A31" s="200"/>
      <c r="B31" s="205"/>
      <c r="C31" s="206"/>
      <c r="D31" s="200"/>
      <c r="E31" s="81">
        <f t="shared" si="0"/>
        <v>0</v>
      </c>
      <c r="F31" s="63" t="s">
        <v>84</v>
      </c>
      <c r="G31" s="41">
        <v>6850</v>
      </c>
      <c r="H31" s="27"/>
      <c r="I31" s="40">
        <f t="shared" si="1"/>
        <v>0</v>
      </c>
    </row>
    <row r="32" spans="1:9" ht="19.149999999999999" customHeight="1" x14ac:dyDescent="0.15">
      <c r="A32" s="214">
        <v>14</v>
      </c>
      <c r="B32" s="236"/>
      <c r="C32" s="237"/>
      <c r="D32" s="214" t="s">
        <v>61</v>
      </c>
      <c r="E32" s="56">
        <f t="shared" si="0"/>
        <v>0</v>
      </c>
      <c r="F32" s="40" t="s">
        <v>54</v>
      </c>
      <c r="G32" s="41">
        <v>1000</v>
      </c>
      <c r="H32" s="27"/>
      <c r="I32" s="40">
        <f t="shared" si="1"/>
        <v>0</v>
      </c>
    </row>
    <row r="33" spans="1:9" ht="19.149999999999999" customHeight="1" x14ac:dyDescent="0.15">
      <c r="A33" s="200"/>
      <c r="B33" s="205"/>
      <c r="C33" s="206"/>
      <c r="D33" s="200"/>
      <c r="E33" s="81">
        <f t="shared" si="0"/>
        <v>0</v>
      </c>
      <c r="F33" s="63" t="s">
        <v>84</v>
      </c>
      <c r="G33" s="41">
        <v>6850</v>
      </c>
      <c r="H33" s="27"/>
      <c r="I33" s="40">
        <f t="shared" si="1"/>
        <v>0</v>
      </c>
    </row>
    <row r="34" spans="1:9" ht="19.149999999999999" customHeight="1" x14ac:dyDescent="0.15">
      <c r="A34" s="214">
        <v>15</v>
      </c>
      <c r="B34" s="236"/>
      <c r="C34" s="237"/>
      <c r="D34" s="214" t="s">
        <v>61</v>
      </c>
      <c r="E34" s="56">
        <f t="shared" si="0"/>
        <v>0</v>
      </c>
      <c r="F34" s="40" t="s">
        <v>54</v>
      </c>
      <c r="G34" s="41">
        <v>1000</v>
      </c>
      <c r="H34" s="27"/>
      <c r="I34" s="40">
        <f t="shared" si="1"/>
        <v>0</v>
      </c>
    </row>
    <row r="35" spans="1:9" ht="19.149999999999999" customHeight="1" x14ac:dyDescent="0.15">
      <c r="A35" s="200"/>
      <c r="B35" s="205"/>
      <c r="C35" s="206"/>
      <c r="D35" s="200"/>
      <c r="E35" s="81">
        <f t="shared" si="0"/>
        <v>0</v>
      </c>
      <c r="F35" s="63" t="s">
        <v>84</v>
      </c>
      <c r="G35" s="41">
        <v>6850</v>
      </c>
      <c r="H35" s="27"/>
      <c r="I35" s="40">
        <f t="shared" si="1"/>
        <v>0</v>
      </c>
    </row>
    <row r="36" spans="1:9" ht="19.149999999999999" customHeight="1" x14ac:dyDescent="0.15">
      <c r="A36" s="214">
        <v>16</v>
      </c>
      <c r="B36" s="236"/>
      <c r="C36" s="237"/>
      <c r="D36" s="214" t="s">
        <v>61</v>
      </c>
      <c r="E36" s="56">
        <f t="shared" si="0"/>
        <v>0</v>
      </c>
      <c r="F36" s="40" t="s">
        <v>54</v>
      </c>
      <c r="G36" s="41">
        <v>1000</v>
      </c>
      <c r="H36" s="27"/>
      <c r="I36" s="40">
        <f t="shared" si="1"/>
        <v>0</v>
      </c>
    </row>
    <row r="37" spans="1:9" ht="19.149999999999999" customHeight="1" x14ac:dyDescent="0.15">
      <c r="A37" s="200"/>
      <c r="B37" s="205"/>
      <c r="C37" s="206"/>
      <c r="D37" s="200"/>
      <c r="E37" s="81">
        <f t="shared" si="0"/>
        <v>0</v>
      </c>
      <c r="F37" s="63" t="s">
        <v>84</v>
      </c>
      <c r="G37" s="41">
        <v>6850</v>
      </c>
      <c r="H37" s="27"/>
      <c r="I37" s="40">
        <f t="shared" si="1"/>
        <v>0</v>
      </c>
    </row>
    <row r="38" spans="1:9" ht="19.149999999999999" customHeight="1" x14ac:dyDescent="0.15">
      <c r="A38" s="214">
        <v>17</v>
      </c>
      <c r="B38" s="236"/>
      <c r="C38" s="237"/>
      <c r="D38" s="214" t="s">
        <v>61</v>
      </c>
      <c r="E38" s="56">
        <f t="shared" si="0"/>
        <v>0</v>
      </c>
      <c r="F38" s="40" t="s">
        <v>54</v>
      </c>
      <c r="G38" s="41">
        <v>1000</v>
      </c>
      <c r="H38" s="27"/>
      <c r="I38" s="40">
        <f t="shared" si="1"/>
        <v>0</v>
      </c>
    </row>
    <row r="39" spans="1:9" ht="19.149999999999999" customHeight="1" x14ac:dyDescent="0.15">
      <c r="A39" s="200"/>
      <c r="B39" s="205"/>
      <c r="C39" s="206"/>
      <c r="D39" s="200"/>
      <c r="E39" s="81">
        <f t="shared" si="0"/>
        <v>0</v>
      </c>
      <c r="F39" s="63" t="s">
        <v>84</v>
      </c>
      <c r="G39" s="41">
        <v>6850</v>
      </c>
      <c r="H39" s="27"/>
      <c r="I39" s="40">
        <f t="shared" si="1"/>
        <v>0</v>
      </c>
    </row>
    <row r="40" spans="1:9" ht="19.149999999999999" customHeight="1" x14ac:dyDescent="0.15">
      <c r="A40" s="214">
        <v>18</v>
      </c>
      <c r="B40" s="236"/>
      <c r="C40" s="237"/>
      <c r="D40" s="214" t="s">
        <v>61</v>
      </c>
      <c r="E40" s="56">
        <f t="shared" si="0"/>
        <v>0</v>
      </c>
      <c r="F40" s="40" t="s">
        <v>54</v>
      </c>
      <c r="G40" s="41">
        <v>1000</v>
      </c>
      <c r="H40" s="27"/>
      <c r="I40" s="40">
        <f t="shared" si="1"/>
        <v>0</v>
      </c>
    </row>
    <row r="41" spans="1:9" ht="19.149999999999999" customHeight="1" x14ac:dyDescent="0.15">
      <c r="A41" s="200"/>
      <c r="B41" s="205"/>
      <c r="C41" s="206"/>
      <c r="D41" s="200"/>
      <c r="E41" s="81">
        <f t="shared" si="0"/>
        <v>0</v>
      </c>
      <c r="F41" s="63" t="s">
        <v>84</v>
      </c>
      <c r="G41" s="41">
        <v>6850</v>
      </c>
      <c r="H41" s="27"/>
      <c r="I41" s="40">
        <f t="shared" si="1"/>
        <v>0</v>
      </c>
    </row>
    <row r="42" spans="1:9" ht="19.149999999999999" customHeight="1" x14ac:dyDescent="0.15">
      <c r="A42" s="214">
        <v>19</v>
      </c>
      <c r="B42" s="236"/>
      <c r="C42" s="237"/>
      <c r="D42" s="214" t="s">
        <v>61</v>
      </c>
      <c r="E42" s="56">
        <f>I42</f>
        <v>0</v>
      </c>
      <c r="F42" s="40" t="s">
        <v>54</v>
      </c>
      <c r="G42" s="41">
        <v>1000</v>
      </c>
      <c r="H42" s="27"/>
      <c r="I42" s="40">
        <f>COUNT(H42:H42)</f>
        <v>0</v>
      </c>
    </row>
    <row r="43" spans="1:9" ht="19.149999999999999" customHeight="1" x14ac:dyDescent="0.15">
      <c r="A43" s="200"/>
      <c r="B43" s="205"/>
      <c r="C43" s="206"/>
      <c r="D43" s="200"/>
      <c r="E43" s="81">
        <f>I43</f>
        <v>0</v>
      </c>
      <c r="F43" s="63" t="s">
        <v>84</v>
      </c>
      <c r="G43" s="41">
        <v>6850</v>
      </c>
      <c r="H43" s="27"/>
      <c r="I43" s="40">
        <f>COUNT(H43:H43)</f>
        <v>0</v>
      </c>
    </row>
    <row r="44" spans="1:9" ht="19.149999999999999" customHeight="1" x14ac:dyDescent="0.15">
      <c r="A44" s="214">
        <v>20</v>
      </c>
      <c r="B44" s="236"/>
      <c r="C44" s="237"/>
      <c r="D44" s="214" t="s">
        <v>61</v>
      </c>
      <c r="E44" s="56">
        <f>I44</f>
        <v>0</v>
      </c>
      <c r="F44" s="40" t="s">
        <v>54</v>
      </c>
      <c r="G44" s="41">
        <v>1000</v>
      </c>
      <c r="H44" s="27"/>
      <c r="I44" s="40">
        <f>COUNT(H44:H44)</f>
        <v>0</v>
      </c>
    </row>
    <row r="45" spans="1:9" ht="19.149999999999999" customHeight="1" x14ac:dyDescent="0.15">
      <c r="A45" s="200"/>
      <c r="B45" s="205"/>
      <c r="C45" s="206"/>
      <c r="D45" s="200"/>
      <c r="E45" s="81">
        <f>I45</f>
        <v>0</v>
      </c>
      <c r="F45" s="63" t="s">
        <v>84</v>
      </c>
      <c r="G45" s="41">
        <v>6850</v>
      </c>
      <c r="H45" s="27"/>
      <c r="I45" s="40">
        <f>COUNT(H45:H45)</f>
        <v>0</v>
      </c>
    </row>
    <row r="46" spans="1:9" ht="19.149999999999999" customHeight="1" x14ac:dyDescent="0.15">
      <c r="A46" s="214">
        <v>21</v>
      </c>
      <c r="B46" s="236"/>
      <c r="C46" s="237"/>
      <c r="D46" s="214" t="s">
        <v>61</v>
      </c>
      <c r="E46" s="56">
        <f t="shared" ref="E46:E65" si="2">I46</f>
        <v>0</v>
      </c>
      <c r="F46" s="40" t="s">
        <v>54</v>
      </c>
      <c r="G46" s="41">
        <v>1000</v>
      </c>
      <c r="H46" s="27"/>
      <c r="I46" s="40">
        <f t="shared" ref="I46:I65" si="3">COUNT(H46:H46)</f>
        <v>0</v>
      </c>
    </row>
    <row r="47" spans="1:9" ht="19.149999999999999" customHeight="1" x14ac:dyDescent="0.15">
      <c r="A47" s="200"/>
      <c r="B47" s="205"/>
      <c r="C47" s="206"/>
      <c r="D47" s="200"/>
      <c r="E47" s="81">
        <f t="shared" si="2"/>
        <v>0</v>
      </c>
      <c r="F47" s="63" t="s">
        <v>84</v>
      </c>
      <c r="G47" s="41">
        <v>6850</v>
      </c>
      <c r="H47" s="27"/>
      <c r="I47" s="40">
        <f t="shared" si="3"/>
        <v>0</v>
      </c>
    </row>
    <row r="48" spans="1:9" ht="19.149999999999999" customHeight="1" x14ac:dyDescent="0.15">
      <c r="A48" s="214">
        <v>22</v>
      </c>
      <c r="B48" s="236"/>
      <c r="C48" s="237"/>
      <c r="D48" s="214" t="s">
        <v>61</v>
      </c>
      <c r="E48" s="56">
        <f t="shared" si="2"/>
        <v>0</v>
      </c>
      <c r="F48" s="40" t="s">
        <v>54</v>
      </c>
      <c r="G48" s="41">
        <v>1000</v>
      </c>
      <c r="H48" s="27"/>
      <c r="I48" s="40">
        <f t="shared" si="3"/>
        <v>0</v>
      </c>
    </row>
    <row r="49" spans="1:9" ht="19.149999999999999" customHeight="1" x14ac:dyDescent="0.15">
      <c r="A49" s="200"/>
      <c r="B49" s="205"/>
      <c r="C49" s="206"/>
      <c r="D49" s="200"/>
      <c r="E49" s="81">
        <f t="shared" si="2"/>
        <v>0</v>
      </c>
      <c r="F49" s="63" t="s">
        <v>84</v>
      </c>
      <c r="G49" s="41">
        <v>6850</v>
      </c>
      <c r="H49" s="27"/>
      <c r="I49" s="40">
        <f t="shared" si="3"/>
        <v>0</v>
      </c>
    </row>
    <row r="50" spans="1:9" ht="19.149999999999999" customHeight="1" x14ac:dyDescent="0.15">
      <c r="A50" s="214">
        <v>23</v>
      </c>
      <c r="B50" s="236"/>
      <c r="C50" s="237"/>
      <c r="D50" s="214" t="s">
        <v>61</v>
      </c>
      <c r="E50" s="56">
        <f t="shared" si="2"/>
        <v>0</v>
      </c>
      <c r="F50" s="40" t="s">
        <v>54</v>
      </c>
      <c r="G50" s="41">
        <v>1000</v>
      </c>
      <c r="H50" s="27"/>
      <c r="I50" s="40">
        <f t="shared" si="3"/>
        <v>0</v>
      </c>
    </row>
    <row r="51" spans="1:9" ht="19.149999999999999" customHeight="1" x14ac:dyDescent="0.15">
      <c r="A51" s="200"/>
      <c r="B51" s="205"/>
      <c r="C51" s="206"/>
      <c r="D51" s="200"/>
      <c r="E51" s="81">
        <f t="shared" si="2"/>
        <v>0</v>
      </c>
      <c r="F51" s="63" t="s">
        <v>84</v>
      </c>
      <c r="G51" s="41">
        <v>6850</v>
      </c>
      <c r="H51" s="27"/>
      <c r="I51" s="40">
        <f t="shared" si="3"/>
        <v>0</v>
      </c>
    </row>
    <row r="52" spans="1:9" ht="19.149999999999999" customHeight="1" x14ac:dyDescent="0.15">
      <c r="A52" s="214">
        <v>24</v>
      </c>
      <c r="B52" s="236"/>
      <c r="C52" s="237"/>
      <c r="D52" s="214" t="s">
        <v>61</v>
      </c>
      <c r="E52" s="56">
        <f t="shared" si="2"/>
        <v>0</v>
      </c>
      <c r="F52" s="40" t="s">
        <v>54</v>
      </c>
      <c r="G52" s="41">
        <v>1000</v>
      </c>
      <c r="H52" s="27"/>
      <c r="I52" s="40">
        <f t="shared" si="3"/>
        <v>0</v>
      </c>
    </row>
    <row r="53" spans="1:9" ht="19.149999999999999" customHeight="1" x14ac:dyDescent="0.15">
      <c r="A53" s="200"/>
      <c r="B53" s="205"/>
      <c r="C53" s="206"/>
      <c r="D53" s="200"/>
      <c r="E53" s="81">
        <f t="shared" si="2"/>
        <v>0</v>
      </c>
      <c r="F53" s="63" t="s">
        <v>84</v>
      </c>
      <c r="G53" s="41">
        <v>6850</v>
      </c>
      <c r="H53" s="27"/>
      <c r="I53" s="40">
        <f t="shared" si="3"/>
        <v>0</v>
      </c>
    </row>
    <row r="54" spans="1:9" ht="19.149999999999999" customHeight="1" x14ac:dyDescent="0.15">
      <c r="A54" s="214">
        <v>25</v>
      </c>
      <c r="B54" s="236"/>
      <c r="C54" s="237"/>
      <c r="D54" s="214" t="s">
        <v>61</v>
      </c>
      <c r="E54" s="56">
        <f t="shared" si="2"/>
        <v>0</v>
      </c>
      <c r="F54" s="40" t="s">
        <v>54</v>
      </c>
      <c r="G54" s="41">
        <v>1000</v>
      </c>
      <c r="H54" s="27"/>
      <c r="I54" s="40">
        <f t="shared" si="3"/>
        <v>0</v>
      </c>
    </row>
    <row r="55" spans="1:9" ht="19.149999999999999" customHeight="1" x14ac:dyDescent="0.15">
      <c r="A55" s="200"/>
      <c r="B55" s="205"/>
      <c r="C55" s="206"/>
      <c r="D55" s="200"/>
      <c r="E55" s="81">
        <f t="shared" si="2"/>
        <v>0</v>
      </c>
      <c r="F55" s="63" t="s">
        <v>84</v>
      </c>
      <c r="G55" s="41">
        <v>6850</v>
      </c>
      <c r="H55" s="27"/>
      <c r="I55" s="40">
        <f t="shared" si="3"/>
        <v>0</v>
      </c>
    </row>
    <row r="56" spans="1:9" ht="19.149999999999999" customHeight="1" x14ac:dyDescent="0.15">
      <c r="A56" s="214">
        <v>26</v>
      </c>
      <c r="B56" s="236"/>
      <c r="C56" s="237"/>
      <c r="D56" s="214" t="s">
        <v>61</v>
      </c>
      <c r="E56" s="56">
        <f t="shared" si="2"/>
        <v>0</v>
      </c>
      <c r="F56" s="40" t="s">
        <v>54</v>
      </c>
      <c r="G56" s="41">
        <v>1000</v>
      </c>
      <c r="H56" s="27"/>
      <c r="I56" s="40">
        <f t="shared" si="3"/>
        <v>0</v>
      </c>
    </row>
    <row r="57" spans="1:9" ht="19.149999999999999" customHeight="1" x14ac:dyDescent="0.15">
      <c r="A57" s="200"/>
      <c r="B57" s="205"/>
      <c r="C57" s="206"/>
      <c r="D57" s="200"/>
      <c r="E57" s="81">
        <f t="shared" si="2"/>
        <v>0</v>
      </c>
      <c r="F57" s="63" t="s">
        <v>84</v>
      </c>
      <c r="G57" s="41">
        <v>6850</v>
      </c>
      <c r="H57" s="27"/>
      <c r="I57" s="40">
        <f t="shared" si="3"/>
        <v>0</v>
      </c>
    </row>
    <row r="58" spans="1:9" ht="19.149999999999999" customHeight="1" x14ac:dyDescent="0.15">
      <c r="A58" s="214">
        <v>27</v>
      </c>
      <c r="B58" s="236"/>
      <c r="C58" s="237"/>
      <c r="D58" s="214" t="s">
        <v>61</v>
      </c>
      <c r="E58" s="56">
        <f t="shared" si="2"/>
        <v>0</v>
      </c>
      <c r="F58" s="40" t="s">
        <v>54</v>
      </c>
      <c r="G58" s="41">
        <v>1000</v>
      </c>
      <c r="H58" s="27"/>
      <c r="I58" s="40">
        <f t="shared" si="3"/>
        <v>0</v>
      </c>
    </row>
    <row r="59" spans="1:9" ht="19.149999999999999" customHeight="1" x14ac:dyDescent="0.15">
      <c r="A59" s="200"/>
      <c r="B59" s="205"/>
      <c r="C59" s="206"/>
      <c r="D59" s="200"/>
      <c r="E59" s="81">
        <f t="shared" si="2"/>
        <v>0</v>
      </c>
      <c r="F59" s="63" t="s">
        <v>84</v>
      </c>
      <c r="G59" s="41">
        <v>6850</v>
      </c>
      <c r="H59" s="27"/>
      <c r="I59" s="40">
        <f t="shared" si="3"/>
        <v>0</v>
      </c>
    </row>
    <row r="60" spans="1:9" ht="19.149999999999999" customHeight="1" x14ac:dyDescent="0.15">
      <c r="A60" s="214">
        <v>28</v>
      </c>
      <c r="B60" s="236"/>
      <c r="C60" s="237"/>
      <c r="D60" s="214" t="s">
        <v>61</v>
      </c>
      <c r="E60" s="56">
        <f t="shared" si="2"/>
        <v>0</v>
      </c>
      <c r="F60" s="40" t="s">
        <v>54</v>
      </c>
      <c r="G60" s="41">
        <v>1000</v>
      </c>
      <c r="H60" s="27"/>
      <c r="I60" s="40">
        <f t="shared" si="3"/>
        <v>0</v>
      </c>
    </row>
    <row r="61" spans="1:9" ht="19.149999999999999" customHeight="1" x14ac:dyDescent="0.15">
      <c r="A61" s="200"/>
      <c r="B61" s="205"/>
      <c r="C61" s="206"/>
      <c r="D61" s="200"/>
      <c r="E61" s="81">
        <f t="shared" si="2"/>
        <v>0</v>
      </c>
      <c r="F61" s="63" t="s">
        <v>84</v>
      </c>
      <c r="G61" s="41">
        <v>6850</v>
      </c>
      <c r="H61" s="27"/>
      <c r="I61" s="40">
        <f t="shared" si="3"/>
        <v>0</v>
      </c>
    </row>
    <row r="62" spans="1:9" ht="19.149999999999999" customHeight="1" x14ac:dyDescent="0.15">
      <c r="A62" s="214">
        <v>29</v>
      </c>
      <c r="B62" s="236"/>
      <c r="C62" s="237"/>
      <c r="D62" s="214" t="s">
        <v>61</v>
      </c>
      <c r="E62" s="56">
        <f t="shared" si="2"/>
        <v>0</v>
      </c>
      <c r="F62" s="40" t="s">
        <v>54</v>
      </c>
      <c r="G62" s="41">
        <v>1000</v>
      </c>
      <c r="H62" s="27"/>
      <c r="I62" s="40">
        <f t="shared" si="3"/>
        <v>0</v>
      </c>
    </row>
    <row r="63" spans="1:9" ht="19.149999999999999" customHeight="1" x14ac:dyDescent="0.15">
      <c r="A63" s="200"/>
      <c r="B63" s="205"/>
      <c r="C63" s="206"/>
      <c r="D63" s="200"/>
      <c r="E63" s="81">
        <f t="shared" si="2"/>
        <v>0</v>
      </c>
      <c r="F63" s="63" t="s">
        <v>84</v>
      </c>
      <c r="G63" s="41">
        <v>6850</v>
      </c>
      <c r="H63" s="27"/>
      <c r="I63" s="40">
        <f t="shared" si="3"/>
        <v>0</v>
      </c>
    </row>
    <row r="64" spans="1:9" ht="19.149999999999999" customHeight="1" x14ac:dyDescent="0.15">
      <c r="A64" s="214">
        <v>30</v>
      </c>
      <c r="B64" s="236"/>
      <c r="C64" s="237"/>
      <c r="D64" s="214" t="s">
        <v>61</v>
      </c>
      <c r="E64" s="56">
        <f t="shared" si="2"/>
        <v>0</v>
      </c>
      <c r="F64" s="40" t="s">
        <v>54</v>
      </c>
      <c r="G64" s="41">
        <v>1000</v>
      </c>
      <c r="H64" s="27"/>
      <c r="I64" s="40">
        <f t="shared" si="3"/>
        <v>0</v>
      </c>
    </row>
    <row r="65" spans="1:18" ht="19.149999999999999" customHeight="1" x14ac:dyDescent="0.15">
      <c r="A65" s="200"/>
      <c r="B65" s="205"/>
      <c r="C65" s="206"/>
      <c r="D65" s="200"/>
      <c r="E65" s="81">
        <f t="shared" si="2"/>
        <v>0</v>
      </c>
      <c r="F65" s="63" t="s">
        <v>85</v>
      </c>
      <c r="G65" s="41">
        <v>6850</v>
      </c>
      <c r="H65" s="27"/>
      <c r="I65" s="40">
        <f t="shared" si="3"/>
        <v>0</v>
      </c>
    </row>
    <row r="66" spans="1:18" ht="19.149999999999999" customHeight="1" thickBot="1" x14ac:dyDescent="0.2">
      <c r="A66" s="58"/>
      <c r="B66" s="24"/>
      <c r="C66" s="24"/>
      <c r="D66" s="24"/>
      <c r="E66" s="82"/>
      <c r="F66" s="83"/>
      <c r="G66" s="84"/>
      <c r="H66" s="83"/>
      <c r="I66" s="60"/>
    </row>
    <row r="67" spans="1:18" ht="19.149999999999999" customHeight="1" x14ac:dyDescent="0.15">
      <c r="A67" s="58"/>
      <c r="B67" s="58"/>
      <c r="C67" s="58"/>
      <c r="D67" s="58"/>
      <c r="E67" s="59"/>
      <c r="F67" s="60"/>
      <c r="G67" s="61"/>
      <c r="H67" s="238" t="s">
        <v>32</v>
      </c>
      <c r="I67" s="239"/>
      <c r="J67" s="85"/>
      <c r="K67" s="85"/>
      <c r="L67" s="85"/>
      <c r="M67" s="85"/>
      <c r="N67" s="60"/>
      <c r="O67" s="60"/>
      <c r="P67" s="60"/>
      <c r="Q67" s="60"/>
      <c r="R67" s="60"/>
    </row>
    <row r="68" spans="1:18" ht="19.149999999999999" customHeight="1" thickBot="1" x14ac:dyDescent="0.2">
      <c r="A68" s="58"/>
      <c r="B68" s="58"/>
      <c r="C68" s="58"/>
      <c r="D68" s="58"/>
      <c r="E68" s="59"/>
      <c r="F68" s="60"/>
      <c r="G68" s="61"/>
      <c r="H68" s="86" t="s">
        <v>15</v>
      </c>
      <c r="I68" s="87" t="s">
        <v>27</v>
      </c>
      <c r="J68" s="58"/>
      <c r="K68" s="58"/>
      <c r="L68" s="58"/>
      <c r="M68" s="58"/>
      <c r="N68" s="60"/>
      <c r="O68" s="60"/>
      <c r="P68" s="60"/>
      <c r="Q68" s="60"/>
      <c r="R68" s="60"/>
    </row>
    <row r="69" spans="1:18" ht="19.149999999999999" customHeight="1" thickTop="1" x14ac:dyDescent="0.15">
      <c r="A69" s="240" t="s">
        <v>31</v>
      </c>
      <c r="B69" s="241"/>
      <c r="C69" s="242"/>
      <c r="D69" s="198" t="s">
        <v>61</v>
      </c>
      <c r="E69" s="88">
        <f>SUM(I69)</f>
        <v>0</v>
      </c>
      <c r="F69" s="37" t="s">
        <v>54</v>
      </c>
      <c r="G69" s="38">
        <v>1000</v>
      </c>
      <c r="H69" s="89">
        <f>COUNT(H6,H8,H10,H12,H14,H16,H18,H20,H22,H24,H26,H28,H30,H32,H34,H36,H38,H40,H42,H44,H46,H48,H50,H52,H54,H56,H58,H60,H62,H64)</f>
        <v>0</v>
      </c>
      <c r="I69" s="90">
        <f>SUM(H69)</f>
        <v>0</v>
      </c>
      <c r="J69" s="91"/>
      <c r="K69" s="91"/>
      <c r="L69" s="91"/>
      <c r="M69" s="60"/>
    </row>
    <row r="70" spans="1:18" ht="19.149999999999999" customHeight="1" thickBot="1" x14ac:dyDescent="0.2">
      <c r="A70" s="243"/>
      <c r="B70" s="244"/>
      <c r="C70" s="245"/>
      <c r="D70" s="210"/>
      <c r="E70" s="92">
        <f>SUM(I70)</f>
        <v>0</v>
      </c>
      <c r="F70" s="93" t="s">
        <v>86</v>
      </c>
      <c r="G70" s="46">
        <v>6850</v>
      </c>
      <c r="H70" s="94">
        <f>COUNT(H7,H9,H11,H13,H15,H17,H19,H21,H23,H25,H27,H29,H31,H33,H35,H37,H39,H41,H43,H45,H47,H49,H51,H53,H55,H57,H59,H61,H63,H65)</f>
        <v>0</v>
      </c>
      <c r="I70" s="95">
        <f>SUM(H70)</f>
        <v>0</v>
      </c>
      <c r="J70" s="91"/>
      <c r="K70" s="91"/>
      <c r="L70" s="91"/>
      <c r="M70" s="60"/>
    </row>
    <row r="71" spans="1:18" ht="19.149999999999999" customHeight="1" x14ac:dyDescent="0.15">
      <c r="E71" s="96"/>
    </row>
    <row r="72" spans="1:18" ht="19.149999999999999" customHeight="1" thickBot="1" x14ac:dyDescent="0.2">
      <c r="A72" s="15" t="s">
        <v>65</v>
      </c>
    </row>
    <row r="73" spans="1:18" ht="19.149999999999999" customHeight="1" thickBot="1" x14ac:dyDescent="0.2">
      <c r="A73" s="213" t="s">
        <v>30</v>
      </c>
      <c r="B73" s="213" t="s">
        <v>62</v>
      </c>
      <c r="C73" s="213"/>
      <c r="D73" s="213" t="s">
        <v>66</v>
      </c>
      <c r="E73" s="213"/>
      <c r="F73" s="233" t="s">
        <v>67</v>
      </c>
      <c r="G73" s="213" t="s">
        <v>71</v>
      </c>
      <c r="H73" s="97"/>
      <c r="I73" s="234" t="s">
        <v>31</v>
      </c>
      <c r="J73" s="235"/>
      <c r="K73" s="60"/>
    </row>
    <row r="74" spans="1:18" ht="19.149999999999999" customHeight="1" x14ac:dyDescent="0.15">
      <c r="A74" s="213"/>
      <c r="B74" s="213"/>
      <c r="C74" s="213"/>
      <c r="D74" s="213"/>
      <c r="E74" s="213"/>
      <c r="F74" s="233"/>
      <c r="G74" s="213"/>
      <c r="H74" s="58"/>
      <c r="I74" s="98"/>
      <c r="J74" s="103" t="s">
        <v>33</v>
      </c>
      <c r="K74" s="60"/>
    </row>
    <row r="75" spans="1:18" ht="19.149999999999999" customHeight="1" x14ac:dyDescent="0.15">
      <c r="A75" s="213">
        <v>1</v>
      </c>
      <c r="B75" s="232"/>
      <c r="C75" s="232"/>
      <c r="D75" s="197"/>
      <c r="E75" s="197"/>
      <c r="F75" s="80"/>
      <c r="G75" s="197"/>
      <c r="I75" s="99" t="s">
        <v>68</v>
      </c>
      <c r="J75" s="100">
        <f>COUNTIF(F75:F94,I75)</f>
        <v>0</v>
      </c>
      <c r="K75" s="61"/>
    </row>
    <row r="76" spans="1:18" ht="19.149999999999999" customHeight="1" x14ac:dyDescent="0.15">
      <c r="A76" s="213"/>
      <c r="B76" s="232"/>
      <c r="C76" s="232"/>
      <c r="D76" s="197"/>
      <c r="E76" s="197"/>
      <c r="F76" s="80"/>
      <c r="G76" s="197"/>
      <c r="I76" s="99" t="s">
        <v>69</v>
      </c>
      <c r="J76" s="100">
        <f>COUNTIF(F75:F94,I76)</f>
        <v>0</v>
      </c>
      <c r="K76" s="61"/>
    </row>
    <row r="77" spans="1:18" ht="19.149999999999999" customHeight="1" x14ac:dyDescent="0.15">
      <c r="A77" s="213"/>
      <c r="B77" s="232"/>
      <c r="C77" s="232"/>
      <c r="D77" s="197"/>
      <c r="E77" s="197"/>
      <c r="F77" s="80"/>
      <c r="G77" s="197"/>
      <c r="I77" s="99" t="s">
        <v>70</v>
      </c>
      <c r="J77" s="100">
        <f>COUNTIF(F75:F94,I77)</f>
        <v>0</v>
      </c>
      <c r="K77" s="61"/>
    </row>
    <row r="78" spans="1:18" ht="19.149999999999999" customHeight="1" x14ac:dyDescent="0.15">
      <c r="A78" s="213"/>
      <c r="B78" s="232"/>
      <c r="C78" s="232"/>
      <c r="D78" s="197"/>
      <c r="E78" s="197"/>
      <c r="F78" s="80"/>
      <c r="G78" s="197"/>
      <c r="I78" s="99" t="s">
        <v>72</v>
      </c>
      <c r="J78" s="100">
        <f>COUNTIF(G75:G94,I78)</f>
        <v>0</v>
      </c>
      <c r="K78" s="61"/>
    </row>
    <row r="79" spans="1:18" ht="19.149999999999999" customHeight="1" thickBot="1" x14ac:dyDescent="0.2">
      <c r="A79" s="213"/>
      <c r="B79" s="232"/>
      <c r="C79" s="232"/>
      <c r="D79" s="197"/>
      <c r="E79" s="197"/>
      <c r="F79" s="80"/>
      <c r="G79" s="197"/>
      <c r="H79" s="83"/>
      <c r="I79" s="101" t="s">
        <v>73</v>
      </c>
      <c r="J79" s="102">
        <f>COUNTIF(G75:G94,I79)</f>
        <v>0</v>
      </c>
      <c r="K79" s="61"/>
    </row>
    <row r="80" spans="1:18" ht="19.149999999999999" customHeight="1" x14ac:dyDescent="0.15">
      <c r="A80" s="213"/>
      <c r="B80" s="232"/>
      <c r="C80" s="232"/>
      <c r="D80" s="197"/>
      <c r="E80" s="197"/>
      <c r="F80" s="80"/>
      <c r="G80" s="197"/>
      <c r="H80" s="83"/>
      <c r="I80" s="83"/>
      <c r="J80" s="84"/>
      <c r="K80" s="84"/>
    </row>
    <row r="81" spans="1:11" ht="19.149999999999999" customHeight="1" x14ac:dyDescent="0.15">
      <c r="A81" s="213"/>
      <c r="B81" s="232"/>
      <c r="C81" s="232"/>
      <c r="D81" s="197"/>
      <c r="E81" s="197"/>
      <c r="F81" s="80"/>
      <c r="G81" s="197"/>
      <c r="H81" s="83"/>
      <c r="I81" s="83"/>
      <c r="J81" s="83"/>
      <c r="K81" s="83"/>
    </row>
    <row r="82" spans="1:11" ht="19.149999999999999" customHeight="1" x14ac:dyDescent="0.15">
      <c r="A82" s="213"/>
      <c r="B82" s="232"/>
      <c r="C82" s="232"/>
      <c r="D82" s="197"/>
      <c r="E82" s="197"/>
      <c r="F82" s="80"/>
      <c r="G82" s="197"/>
      <c r="H82" s="83"/>
      <c r="I82" s="83"/>
      <c r="J82" s="83"/>
      <c r="K82" s="83"/>
    </row>
    <row r="83" spans="1:11" ht="19.149999999999999" customHeight="1" x14ac:dyDescent="0.15">
      <c r="A83" s="213"/>
      <c r="B83" s="232"/>
      <c r="C83" s="232"/>
      <c r="D83" s="197"/>
      <c r="E83" s="197"/>
      <c r="F83" s="80"/>
      <c r="G83" s="197"/>
    </row>
    <row r="84" spans="1:11" ht="19.149999999999999" customHeight="1" x14ac:dyDescent="0.15">
      <c r="A84" s="213"/>
      <c r="B84" s="232"/>
      <c r="C84" s="232"/>
      <c r="D84" s="197"/>
      <c r="E84" s="197"/>
      <c r="F84" s="80"/>
      <c r="G84" s="197"/>
    </row>
    <row r="85" spans="1:11" ht="19.149999999999999" customHeight="1" x14ac:dyDescent="0.15">
      <c r="A85" s="213">
        <v>2</v>
      </c>
      <c r="B85" s="232"/>
      <c r="C85" s="232"/>
      <c r="D85" s="197"/>
      <c r="E85" s="197"/>
      <c r="F85" s="80"/>
      <c r="G85" s="197"/>
    </row>
    <row r="86" spans="1:11" ht="19.149999999999999" customHeight="1" x14ac:dyDescent="0.15">
      <c r="A86" s="213"/>
      <c r="B86" s="232"/>
      <c r="C86" s="232"/>
      <c r="D86" s="197"/>
      <c r="E86" s="197"/>
      <c r="F86" s="80"/>
      <c r="G86" s="197"/>
    </row>
    <row r="87" spans="1:11" ht="19.149999999999999" customHeight="1" x14ac:dyDescent="0.15">
      <c r="A87" s="213"/>
      <c r="B87" s="232"/>
      <c r="C87" s="232"/>
      <c r="D87" s="197"/>
      <c r="E87" s="197"/>
      <c r="F87" s="80"/>
      <c r="G87" s="197"/>
    </row>
    <row r="88" spans="1:11" ht="19.149999999999999" customHeight="1" x14ac:dyDescent="0.15">
      <c r="A88" s="213"/>
      <c r="B88" s="232"/>
      <c r="C88" s="232"/>
      <c r="D88" s="197"/>
      <c r="E88" s="197"/>
      <c r="F88" s="80"/>
      <c r="G88" s="197"/>
    </row>
    <row r="89" spans="1:11" ht="19.149999999999999" customHeight="1" x14ac:dyDescent="0.15">
      <c r="A89" s="213"/>
      <c r="B89" s="232"/>
      <c r="C89" s="232"/>
      <c r="D89" s="197"/>
      <c r="E89" s="197"/>
      <c r="F89" s="80"/>
      <c r="G89" s="197"/>
    </row>
    <row r="90" spans="1:11" ht="19.149999999999999" customHeight="1" x14ac:dyDescent="0.15">
      <c r="A90" s="213"/>
      <c r="B90" s="232"/>
      <c r="C90" s="232"/>
      <c r="D90" s="197"/>
      <c r="E90" s="197"/>
      <c r="F90" s="80"/>
      <c r="G90" s="197"/>
    </row>
    <row r="91" spans="1:11" ht="19.149999999999999" customHeight="1" x14ac:dyDescent="0.15">
      <c r="A91" s="213"/>
      <c r="B91" s="232"/>
      <c r="C91" s="232"/>
      <c r="D91" s="197"/>
      <c r="E91" s="197"/>
      <c r="F91" s="80"/>
      <c r="G91" s="197"/>
    </row>
    <row r="92" spans="1:11" ht="19.149999999999999" customHeight="1" x14ac:dyDescent="0.15">
      <c r="A92" s="213"/>
      <c r="B92" s="232"/>
      <c r="C92" s="232"/>
      <c r="D92" s="197"/>
      <c r="E92" s="197"/>
      <c r="F92" s="80"/>
      <c r="G92" s="197"/>
    </row>
    <row r="93" spans="1:11" ht="19.149999999999999" customHeight="1" x14ac:dyDescent="0.15">
      <c r="A93" s="213"/>
      <c r="B93" s="232"/>
      <c r="C93" s="232"/>
      <c r="D93" s="197"/>
      <c r="E93" s="197"/>
      <c r="F93" s="80"/>
      <c r="G93" s="197"/>
    </row>
    <row r="94" spans="1:11" ht="19.149999999999999" customHeight="1" x14ac:dyDescent="0.15">
      <c r="A94" s="213"/>
      <c r="B94" s="232"/>
      <c r="C94" s="232"/>
      <c r="D94" s="197"/>
      <c r="E94" s="197"/>
      <c r="F94" s="80"/>
      <c r="G94" s="197"/>
    </row>
  </sheetData>
  <sheetProtection sheet="1" objects="1" scenarios="1"/>
  <mergeCells count="130">
    <mergeCell ref="H4:I4"/>
    <mergeCell ref="A6:A7"/>
    <mergeCell ref="B6:C7"/>
    <mergeCell ref="D6:D7"/>
    <mergeCell ref="A1:G1"/>
    <mergeCell ref="A8:A9"/>
    <mergeCell ref="B8:C9"/>
    <mergeCell ref="D8:D9"/>
    <mergeCell ref="A10:A11"/>
    <mergeCell ref="B10:C11"/>
    <mergeCell ref="D10:D11"/>
    <mergeCell ref="A4:A5"/>
    <mergeCell ref="B4:C5"/>
    <mergeCell ref="D4:G4"/>
    <mergeCell ref="A16:A17"/>
    <mergeCell ref="B16:C17"/>
    <mergeCell ref="D16:D17"/>
    <mergeCell ref="A18:A19"/>
    <mergeCell ref="B18:C19"/>
    <mergeCell ref="D18:D19"/>
    <mergeCell ref="A12:A13"/>
    <mergeCell ref="B12:C13"/>
    <mergeCell ref="D12:D13"/>
    <mergeCell ref="A14:A15"/>
    <mergeCell ref="B14:C15"/>
    <mergeCell ref="D14:D15"/>
    <mergeCell ref="A24:A25"/>
    <mergeCell ref="B24:C25"/>
    <mergeCell ref="D24:D25"/>
    <mergeCell ref="A26:A27"/>
    <mergeCell ref="B26:C27"/>
    <mergeCell ref="D26:D27"/>
    <mergeCell ref="A20:A21"/>
    <mergeCell ref="B20:C21"/>
    <mergeCell ref="D20:D21"/>
    <mergeCell ref="A22:A23"/>
    <mergeCell ref="B22:C23"/>
    <mergeCell ref="D22:D23"/>
    <mergeCell ref="A32:A33"/>
    <mergeCell ref="B32:C33"/>
    <mergeCell ref="D32:D33"/>
    <mergeCell ref="A34:A35"/>
    <mergeCell ref="B34:C35"/>
    <mergeCell ref="D34:D35"/>
    <mergeCell ref="A28:A29"/>
    <mergeCell ref="B28:C29"/>
    <mergeCell ref="D28:D29"/>
    <mergeCell ref="A30:A31"/>
    <mergeCell ref="B30:C31"/>
    <mergeCell ref="D30:D31"/>
    <mergeCell ref="A40:A41"/>
    <mergeCell ref="B40:C41"/>
    <mergeCell ref="D40:D41"/>
    <mergeCell ref="A42:A43"/>
    <mergeCell ref="B42:C43"/>
    <mergeCell ref="D42:D43"/>
    <mergeCell ref="A36:A37"/>
    <mergeCell ref="B36:C37"/>
    <mergeCell ref="D36:D37"/>
    <mergeCell ref="A38:A39"/>
    <mergeCell ref="B38:C39"/>
    <mergeCell ref="D38:D39"/>
    <mergeCell ref="A48:A49"/>
    <mergeCell ref="B48:C49"/>
    <mergeCell ref="D48:D49"/>
    <mergeCell ref="A50:A51"/>
    <mergeCell ref="B50:C51"/>
    <mergeCell ref="D50:D51"/>
    <mergeCell ref="A44:A45"/>
    <mergeCell ref="B44:C45"/>
    <mergeCell ref="D44:D45"/>
    <mergeCell ref="A46:A47"/>
    <mergeCell ref="B46:C47"/>
    <mergeCell ref="D46:D47"/>
    <mergeCell ref="A56:A57"/>
    <mergeCell ref="B56:C57"/>
    <mergeCell ref="D56:D57"/>
    <mergeCell ref="A58:A59"/>
    <mergeCell ref="B58:C59"/>
    <mergeCell ref="D58:D59"/>
    <mergeCell ref="A52:A53"/>
    <mergeCell ref="B52:C53"/>
    <mergeCell ref="D52:D53"/>
    <mergeCell ref="A54:A55"/>
    <mergeCell ref="B54:C55"/>
    <mergeCell ref="D54:D55"/>
    <mergeCell ref="A64:A65"/>
    <mergeCell ref="B64:C65"/>
    <mergeCell ref="D64:D65"/>
    <mergeCell ref="H67:I67"/>
    <mergeCell ref="A69:C70"/>
    <mergeCell ref="D69:D70"/>
    <mergeCell ref="A60:A61"/>
    <mergeCell ref="B60:C61"/>
    <mergeCell ref="D60:D61"/>
    <mergeCell ref="A62:A63"/>
    <mergeCell ref="B62:C63"/>
    <mergeCell ref="D62:D63"/>
    <mergeCell ref="A73:A74"/>
    <mergeCell ref="B73:C74"/>
    <mergeCell ref="D73:E74"/>
    <mergeCell ref="F73:F74"/>
    <mergeCell ref="G73:G74"/>
    <mergeCell ref="D82:E82"/>
    <mergeCell ref="D83:E83"/>
    <mergeCell ref="D84:E84"/>
    <mergeCell ref="I73:J73"/>
    <mergeCell ref="A85:A94"/>
    <mergeCell ref="B85:C94"/>
    <mergeCell ref="D85:E85"/>
    <mergeCell ref="A75:A84"/>
    <mergeCell ref="B75:C84"/>
    <mergeCell ref="D75:E75"/>
    <mergeCell ref="G85:G94"/>
    <mergeCell ref="D86:E86"/>
    <mergeCell ref="D87:E87"/>
    <mergeCell ref="D88:E88"/>
    <mergeCell ref="D89:E89"/>
    <mergeCell ref="D90:E90"/>
    <mergeCell ref="D91:E91"/>
    <mergeCell ref="D92:E92"/>
    <mergeCell ref="D93:E93"/>
    <mergeCell ref="D94:E94"/>
    <mergeCell ref="G75:G84"/>
    <mergeCell ref="D76:E76"/>
    <mergeCell ref="D77:E77"/>
    <mergeCell ref="D78:E78"/>
    <mergeCell ref="D79:E79"/>
    <mergeCell ref="D80:E80"/>
    <mergeCell ref="D81:E81"/>
  </mergeCells>
  <phoneticPr fontId="1"/>
  <dataValidations count="5">
    <dataValidation type="list" allowBlank="1" showInputMessage="1" showErrorMessage="1" sqref="G75:G94">
      <formula1>$I$78:$I$79</formula1>
    </dataValidation>
    <dataValidation type="list" allowBlank="1" showInputMessage="1" showErrorMessage="1" sqref="F75:F94">
      <formula1>$I$75:$I$77</formula1>
    </dataValidation>
    <dataValidation type="custom" allowBlank="1" showInputMessage="1" showErrorMessage="1" error="電話にデータ有_x000a_電話or訪問に入力してください" sqref="H66">
      <formula1>IF(H65="","")</formula1>
    </dataValidation>
    <dataValidation type="custom" allowBlank="1" showInputMessage="1" showErrorMessage="1" error="電話及び訪問にデータ有_x000a_どちらかに入力してください。" sqref="H6 H8 H10 H12 H14 H16 H18 H20 H22 H24 H26 H28 H30 H32 H34 H36 H38 H40 H42 H44 H46 H48 H50 H52 H54 H56 H58 H60 H62 H64">
      <formula1>IF(H7="","")</formula1>
    </dataValidation>
    <dataValidation type="custom" allowBlank="1" showInputMessage="1" showErrorMessage="1" error="電話にデータ有_x000a_どちらかに入力してください" sqref="H7 H9 H11 H13 H15 H17 H19 H21 H23 H25 H27 H29 H31 H33 H35 H37 H39 H41 H43 H45 H47 H49 H51 H53 H55 H57 H59 H61 H63 H65">
      <formula1>IF(H6="","")</formula1>
    </dataValidation>
  </dataValidations>
  <pageMargins left="0.7" right="0.7" top="0.75" bottom="0.75" header="0.3" footer="0.3"/>
  <pageSetup paperSize="9" orientation="portrait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ワークシート</vt:lpstr>
      </vt:variant>
      <vt:variant>
        <vt:i4>5</vt:i4>
      </vt:variant>
    </vt:vector>
  </HeadingPairs>
  <TitlesOfParts>
    <vt:vector size="5" baseType="lpstr">
      <vt:lpstr>請求書 (白紙)</vt:lpstr>
      <vt:lpstr>請求書（入力シートとリンク）</vt:lpstr>
      <vt:lpstr>入力シート①</vt:lpstr>
      <vt:lpstr>入力シート②（短期サービス分）</vt:lpstr>
      <vt:lpstr>入力シート③（終了者支援）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admin</dc:creator>
  <cp:lastModifiedBy>近藤 健斗 11606</cp:lastModifiedBy>
  <cp:lastPrinted>2023-11-30T06:41:14Z</cp:lastPrinted>
  <dcterms:created xsi:type="dcterms:W3CDTF">2023-01-20T01:58:22Z</dcterms:created>
  <dcterms:modified xsi:type="dcterms:W3CDTF">2025-10-28T00:14:24Z</dcterms:modified>
</cp:coreProperties>
</file>